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minet\Documents\WAMM\"/>
    </mc:Choice>
  </mc:AlternateContent>
  <xr:revisionPtr revIDLastSave="0" documentId="8_{CAF22002-EFFC-4687-B675-20C9BB9A5F8F}" xr6:coauthVersionLast="47" xr6:coauthVersionMax="47" xr10:uidLastSave="{00000000-0000-0000-0000-000000000000}"/>
  <bookViews>
    <workbookView xWindow="-108" yWindow="-108" windowWidth="23256" windowHeight="12576" xr2:uid="{00000000-000D-0000-FFFF-FFFF00000000}"/>
  </bookViews>
  <sheets>
    <sheet name="Guidelines" sheetId="1" r:id="rId1"/>
    <sheet name="Application" sheetId="2" r:id="rId2"/>
    <sheet name="Approval" sheetId="3" r:id="rId3"/>
    <sheet name="Reimbursement" sheetId="4" r:id="rId4"/>
    <sheet name="Expense" sheetId="5" state="hidden" r:id="rId5"/>
  </sheets>
  <definedNames>
    <definedName name="Z_E7A1B322_72B9_410E_AA34_9EBF5D434DF2_.wvu.Cols" localSheetId="4" hidden="1">Expense!$N:$N,Expense!$JJ:$JJ,Expense!$TF:$TF,Expense!$ADB:$ADB,Expense!$AMX:$AMX,Expense!$AWT:$AWT,Expense!$BGP:$BGP,Expense!$BQL:$BQL,Expense!$CAH:$CAH,Expense!$CKD:$CKD,Expense!$CTZ:$CTZ,Expense!$DDV:$DDV,Expense!$DNR:$DNR,Expense!$DXN:$DXN,Expense!$EHJ:$EHJ,Expense!$ERF:$ERF,Expense!$FBB:$FBB,Expense!$FKX:$FKX,Expense!$FUT:$FUT,Expense!$GEP:$GEP,Expense!$GOL:$GOL,Expense!$GYH:$GYH,Expense!$HID:$HID,Expense!$HRZ:$HRZ,Expense!$IBV:$IBV,Expense!$ILR:$ILR,Expense!$IVN:$IVN,Expense!$JFJ:$JFJ,Expense!$JPF:$JPF,Expense!$JZB:$JZB,Expense!$KIX:$KIX,Expense!$KST:$KST,Expense!$LCP:$LCP,Expense!$LML:$LML,Expense!$LWH:$LWH,Expense!$MGD:$MGD,Expense!$MPZ:$MPZ,Expense!$MZV:$MZV,Expense!$NJR:$NJR,Expense!$NTN:$NTN,Expense!$ODJ:$ODJ,Expense!$ONF:$ONF,Expense!$OXB:$OXB,Expense!$PGX:$PGX,Expense!$PQT:$PQT,Expense!$QAP:$QAP,Expense!$QKL:$QKL,Expense!$QUH:$QUH,Expense!$RED:$RED,Expense!$RNZ:$RNZ,Expense!$RXV:$RXV,Expense!$SHR:$SHR,Expense!$SRN:$SRN,Expense!$TBJ:$TBJ,Expense!$TLF:$TLF,Expense!$TVB:$TVB,Expense!$UEX:$UEX,Expense!$UOT:$UOT,Expense!$UYP:$UYP,Expense!$VIL:$VIL,Expense!$VSH:$VSH,Expense!$WCD:$WCD,Expense!$WLZ:$WLZ,Expense!$WVV:$WVV</definedName>
  </definedNames>
  <calcPr calcId="191029"/>
  <customWorkbookViews>
    <customWorkbookView name="Amy  Leyenbeck - Personal View" guid="{E7A1B322-72B9-410E-AA34-9EBF5D434DF2}" mergeInterval="0" personalView="1" maximized="1" xWindow="-8" yWindow="-8" windowWidth="1296" windowHeight="74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4" l="1"/>
  <c r="F39" i="4"/>
  <c r="G39" i="4"/>
  <c r="D39" i="4"/>
  <c r="C9" i="4" l="1"/>
  <c r="H5" i="5" s="1"/>
  <c r="C6" i="4"/>
  <c r="H2" i="5" s="1"/>
  <c r="C7" i="4"/>
  <c r="H3" i="5" s="1"/>
  <c r="C8" i="4"/>
  <c r="H4" i="5" s="1"/>
  <c r="C5" i="4"/>
  <c r="H1" i="5" s="1"/>
  <c r="D54" i="4"/>
  <c r="D50" i="4"/>
  <c r="G24" i="4"/>
  <c r="G30" i="4" s="1"/>
  <c r="F24" i="4"/>
  <c r="F30" i="4" s="1"/>
  <c r="E24" i="4"/>
  <c r="E30" i="4" s="1"/>
  <c r="D24" i="4"/>
  <c r="D30" i="4" s="1"/>
  <c r="G21" i="4"/>
  <c r="F21" i="4"/>
  <c r="E21" i="4"/>
  <c r="D21" i="4"/>
  <c r="G17" i="4"/>
  <c r="G40" i="4" s="1"/>
  <c r="F17" i="4"/>
  <c r="F40" i="4" s="1"/>
  <c r="E17" i="4"/>
  <c r="E40" i="4" s="1"/>
  <c r="D17" i="4"/>
  <c r="D40" i="4" s="1"/>
  <c r="E104" i="2"/>
  <c r="E100" i="2"/>
  <c r="F88" i="2"/>
  <c r="G88" i="2"/>
  <c r="H88" i="2"/>
  <c r="E88" i="2"/>
  <c r="H86" i="2"/>
  <c r="H89" i="2" s="1"/>
  <c r="F86" i="2"/>
  <c r="G86" i="2"/>
  <c r="G89" i="2" s="1"/>
  <c r="E86" i="2"/>
  <c r="F84" i="2"/>
  <c r="G84" i="2"/>
  <c r="H84" i="2"/>
  <c r="E84" i="2"/>
  <c r="F81" i="2"/>
  <c r="G81" i="2"/>
  <c r="H81" i="2"/>
  <c r="E81" i="2"/>
  <c r="F79" i="2"/>
  <c r="G79" i="2"/>
  <c r="H79" i="2"/>
  <c r="E79" i="2"/>
  <c r="F77" i="2"/>
  <c r="F89" i="2" s="1"/>
  <c r="G77" i="2"/>
  <c r="H77" i="2"/>
  <c r="E77" i="2"/>
  <c r="E89" i="2" s="1"/>
  <c r="F68" i="2"/>
  <c r="F74" i="2" s="1"/>
  <c r="G68" i="2"/>
  <c r="G74" i="2" s="1"/>
  <c r="H68" i="2"/>
  <c r="H74" i="2" s="1"/>
  <c r="E68" i="2"/>
  <c r="E74" i="2" s="1"/>
  <c r="F65" i="2"/>
  <c r="G65" i="2"/>
  <c r="H65" i="2"/>
  <c r="E65" i="2"/>
  <c r="F61" i="2"/>
  <c r="F90" i="2" s="1"/>
  <c r="G61" i="2"/>
  <c r="H61" i="2"/>
  <c r="E61" i="2"/>
  <c r="L46" i="5"/>
  <c r="G46" i="5"/>
  <c r="L31" i="5"/>
  <c r="O18" i="5"/>
  <c r="N18" i="5"/>
  <c r="M18" i="5"/>
  <c r="L18" i="5"/>
  <c r="K18" i="5"/>
  <c r="J18" i="5"/>
  <c r="I18" i="5"/>
  <c r="H18" i="5"/>
  <c r="G18" i="5"/>
  <c r="F18" i="5"/>
  <c r="E18" i="5"/>
  <c r="P17" i="5"/>
  <c r="P16" i="5"/>
  <c r="P15" i="5"/>
  <c r="P14" i="5"/>
  <c r="P13" i="5"/>
  <c r="P12" i="5"/>
  <c r="P11" i="5"/>
  <c r="E110" i="2" l="1"/>
  <c r="E111" i="2" s="1"/>
  <c r="G90" i="2"/>
  <c r="H90" i="2"/>
  <c r="E90" i="2"/>
  <c r="P18" i="5"/>
  <c r="D60" i="4"/>
  <c r="D61" i="4" s="1"/>
</calcChain>
</file>

<file path=xl/sharedStrings.xml><?xml version="1.0" encoding="utf-8"?>
<sst xmlns="http://schemas.openxmlformats.org/spreadsheetml/2006/main" count="263" uniqueCount="153">
  <si>
    <t>Expense Report</t>
  </si>
  <si>
    <t xml:space="preserve">Agency Name: </t>
  </si>
  <si>
    <t>Period Ending:</t>
  </si>
  <si>
    <t>Participant</t>
  </si>
  <si>
    <t>(last day of expense)</t>
  </si>
  <si>
    <t>Address</t>
  </si>
  <si>
    <t xml:space="preserve">Pay By: </t>
  </si>
  <si>
    <t>Job/</t>
  </si>
  <si>
    <t xml:space="preserve"> </t>
  </si>
  <si>
    <t>Transportation</t>
  </si>
  <si>
    <t>Automobile</t>
  </si>
  <si>
    <t>Meals</t>
  </si>
  <si>
    <t>Local Taxi,</t>
  </si>
  <si>
    <t>Misc.</t>
  </si>
  <si>
    <t xml:space="preserve">Account </t>
  </si>
  <si>
    <t>Air,</t>
  </si>
  <si>
    <t>Limo, Car</t>
  </si>
  <si>
    <t>Expenses</t>
  </si>
  <si>
    <t>Itemize Business Meals Below</t>
  </si>
  <si>
    <t>Carfares,</t>
  </si>
  <si>
    <t>Entertainment</t>
  </si>
  <si>
    <t>Day</t>
  </si>
  <si>
    <t>Date</t>
  </si>
  <si>
    <t>Codes</t>
  </si>
  <si>
    <t>City</t>
  </si>
  <si>
    <t>Lodging</t>
  </si>
  <si>
    <t>Rail, Etc.</t>
  </si>
  <si>
    <t>Rental, Etc.</t>
  </si>
  <si>
    <t>(Itemize Below)</t>
  </si>
  <si>
    <t>Breakfast</t>
  </si>
  <si>
    <t>Lunch</t>
  </si>
  <si>
    <t>Dinner</t>
  </si>
  <si>
    <t>Tolls, Etc.</t>
  </si>
  <si>
    <t>Itemize Below</t>
  </si>
  <si>
    <t>Daily Total</t>
  </si>
  <si>
    <t>Sun</t>
  </si>
  <si>
    <t>Mon.</t>
  </si>
  <si>
    <t>Tues.</t>
  </si>
  <si>
    <t>Wed</t>
  </si>
  <si>
    <t>Thurs</t>
  </si>
  <si>
    <t>Fri</t>
  </si>
  <si>
    <t>Sat</t>
  </si>
  <si>
    <t>Totals:</t>
  </si>
  <si>
    <t>Weeks Expenses:</t>
  </si>
  <si>
    <t>Entertainment and Business Meals</t>
  </si>
  <si>
    <t>Name of Person(s) Entertained</t>
  </si>
  <si>
    <t>Nature and Purpose</t>
  </si>
  <si>
    <t>% Allocated</t>
  </si>
  <si>
    <t>Number of Days Away From Home:</t>
  </si>
  <si>
    <t>Company, Title</t>
  </si>
  <si>
    <t>Time and Place</t>
  </si>
  <si>
    <t>of Entertainment</t>
  </si>
  <si>
    <t>Amount</t>
  </si>
  <si>
    <t>To Business</t>
  </si>
  <si>
    <t xml:space="preserve">Number of Days Away From Home </t>
  </si>
  <si>
    <t xml:space="preserve">     on Personal Affairs:</t>
  </si>
  <si>
    <t>Percent of Total Days Away From</t>
  </si>
  <si>
    <t xml:space="preserve">     Home Spent of Personal Affairs:</t>
  </si>
  <si>
    <r>
      <t>Nature or Purpose of Travel</t>
    </r>
    <r>
      <rPr>
        <sz val="10"/>
        <rFont val="Tahoma"/>
        <family val="2"/>
      </rPr>
      <t>:</t>
    </r>
  </si>
  <si>
    <t>Miscellaneous Expenses</t>
  </si>
  <si>
    <t>Automobile Expenses</t>
  </si>
  <si>
    <t>Items</t>
  </si>
  <si>
    <t>Mileage, Gas, Parking, Etc.</t>
  </si>
  <si>
    <t>Due Agency:</t>
  </si>
  <si>
    <t>Approved:</t>
  </si>
  <si>
    <t>Amy Leyenbeck</t>
  </si>
  <si>
    <t>Total</t>
  </si>
  <si>
    <t>16-17</t>
  </si>
  <si>
    <t>Date to RTAP:</t>
  </si>
  <si>
    <t xml:space="preserve">Submitted to RLS: </t>
  </si>
  <si>
    <t>WISCONSIN RTAP</t>
  </si>
  <si>
    <t>SCHOLARSHIP APPLICATION FORM</t>
  </si>
  <si>
    <t>Address:</t>
  </si>
  <si>
    <t>Participant Name(s):</t>
  </si>
  <si>
    <t xml:space="preserve">*(if different than participant) </t>
  </si>
  <si>
    <t>Contact email:</t>
  </si>
  <si>
    <t xml:space="preserve">Contact phone: </t>
  </si>
  <si>
    <t xml:space="preserve">Event name: </t>
  </si>
  <si>
    <t>CONTACT INFORMATION</t>
  </si>
  <si>
    <t>EVENT INFORMATION</t>
  </si>
  <si>
    <t xml:space="preserve">Event Dates: </t>
  </si>
  <si>
    <t xml:space="preserve">Event Description: </t>
  </si>
  <si>
    <r>
      <t>Contact person</t>
    </r>
    <r>
      <rPr>
        <sz val="10"/>
        <rFont val="Tahoma"/>
        <family val="2"/>
      </rPr>
      <t xml:space="preserve"> :</t>
    </r>
  </si>
  <si>
    <t>Event Location:</t>
  </si>
  <si>
    <t xml:space="preserve">*Scholarships are available to enable transit providers in rural areas to receive training to better provide transit service. Please describe how this event is directly related to the provision of transit service. </t>
  </si>
  <si>
    <t>Attendee 1</t>
  </si>
  <si>
    <t xml:space="preserve">Name: </t>
  </si>
  <si>
    <t>Attendee Information - For Event Attendance ONLY (N/A for In-House/Group Training)</t>
  </si>
  <si>
    <t xml:space="preserve">Organization: </t>
  </si>
  <si>
    <t xml:space="preserve">Position/Title: </t>
  </si>
  <si>
    <t>Attendee 2</t>
  </si>
  <si>
    <t>Attendee 3</t>
  </si>
  <si>
    <t>Attendee 4</t>
  </si>
  <si>
    <t>ESTIMATE EXPENSES FOR EVENT ATTENDANCE</t>
  </si>
  <si>
    <t>In-State # of Nights</t>
  </si>
  <si>
    <t xml:space="preserve">In-State Cost per night: </t>
  </si>
  <si>
    <t xml:space="preserve">In-state subtotal: </t>
  </si>
  <si>
    <t>Registration:</t>
  </si>
  <si>
    <t>Out-of-state # of Nights</t>
  </si>
  <si>
    <t>out-of-state Cost per night</t>
  </si>
  <si>
    <t xml:space="preserve">Out-of-state subtotal: </t>
  </si>
  <si>
    <t>Mileage subtotal ($0.51 per mile)</t>
  </si>
  <si>
    <t xml:space="preserve"># of Miles Driven: </t>
  </si>
  <si>
    <t>Airfare</t>
  </si>
  <si>
    <t>Taxi</t>
  </si>
  <si>
    <t>Parking</t>
  </si>
  <si>
    <t>Car Rental</t>
  </si>
  <si>
    <t xml:space="preserve">Other: </t>
  </si>
  <si>
    <t xml:space="preserve">Transportation Subtotal: </t>
  </si>
  <si>
    <t xml:space="preserve"># of In-state Breakfasts: </t>
  </si>
  <si>
    <t xml:space="preserve">In-state Breakfasts cost: </t>
  </si>
  <si>
    <t xml:space="preserve"># of In-state Lunches: </t>
  </si>
  <si>
    <t xml:space="preserve">In-state Lunches cost: </t>
  </si>
  <si>
    <t xml:space="preserve"># of In-state Dinners: </t>
  </si>
  <si>
    <t xml:space="preserve">In-state Dinners cost: </t>
  </si>
  <si>
    <t xml:space="preserve"># of Out-of-state Breakfasts: </t>
  </si>
  <si>
    <t xml:space="preserve"> Out-of-state Breakfasts cost: </t>
  </si>
  <si>
    <t xml:space="preserve"># of  Out-of-state Lunches: </t>
  </si>
  <si>
    <t xml:space="preserve"> Out-of-state Lunches cost: </t>
  </si>
  <si>
    <t xml:space="preserve"># of  Out-of-state Dinners: </t>
  </si>
  <si>
    <t xml:space="preserve"> Out-of-state Dinners cost: </t>
  </si>
  <si>
    <t xml:space="preserve">Meals Subtotal: </t>
  </si>
  <si>
    <t xml:space="preserve">EXPENSE TOTAL: </t>
  </si>
  <si>
    <t>*Reimbursement % varies by event type- see guidelines tab for rates per type</t>
  </si>
  <si>
    <t>IN-HOUSE/ GROUP TRAINING EXPENSES</t>
  </si>
  <si>
    <t>Trainer/Speaker Cost</t>
  </si>
  <si>
    <t>Training Materials</t>
  </si>
  <si>
    <t>Reproduction Costs</t>
  </si>
  <si>
    <t>Travel Costs</t>
  </si>
  <si>
    <t>Mileage Rate</t>
  </si>
  <si>
    <t xml:space="preserve">Mileage Subtotal: </t>
  </si>
  <si>
    <t>Meal Costs</t>
  </si>
  <si>
    <t>Other Costs</t>
  </si>
  <si>
    <t xml:space="preserve"># of Meals Provided: </t>
  </si>
  <si>
    <t xml:space="preserve">Cost per meal: </t>
  </si>
  <si>
    <t>EXPENSE TOTAL:</t>
  </si>
  <si>
    <t>Meal Subtotal:</t>
  </si>
  <si>
    <t>SCHOLARSHIP AMOUNT: 80% OF TOTAL</t>
  </si>
  <si>
    <t>SCHOLARSHIP APPROVAL FORM</t>
  </si>
  <si>
    <t>COMPLETED BY WISCONSIN RTAP STAFF</t>
  </si>
  <si>
    <t xml:space="preserve">Reviewer: </t>
  </si>
  <si>
    <t xml:space="preserve">Date Application Submitted: </t>
  </si>
  <si>
    <t xml:space="preserve">Date Reviewed: </t>
  </si>
  <si>
    <t xml:space="preserve">Approved Maximum: </t>
  </si>
  <si>
    <t xml:space="preserve">Reason for Denial: </t>
  </si>
  <si>
    <t>Reimbursement %</t>
  </si>
  <si>
    <t>SCHOLARSHIP REIMBURSEMENT FORM</t>
  </si>
  <si>
    <t xml:space="preserve">Event Name: </t>
  </si>
  <si>
    <t>ACTUAL EXPENSES FOR EVENT ATTENDANCE</t>
  </si>
  <si>
    <t>Participant:</t>
  </si>
  <si>
    <t>Agency Address:</t>
  </si>
  <si>
    <t>EVENT NAME:</t>
  </si>
  <si>
    <t xml:space="preserve">Deadline for Reimbursement Submission: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</si>
</sst>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mm/dd/yy"/>
    <numFmt numFmtId="165" formatCode="&quot;$&quot;#,##0.00"/>
    <numFmt numFmtId="166" formatCode="0.0%"/>
  </numFmts>
  <fonts count="24" x14ac:knownFonts="1">
    <font>
      <sz val="10"/>
      <color rgb="FF000000"/>
      <name val="Times New Roman"/>
      <charset val="204"/>
    </font>
    <font>
      <sz val="10"/>
      <color rgb="FF000000"/>
      <name val="Times New Roman"/>
      <charset val="204"/>
    </font>
    <font>
      <sz val="10"/>
      <name val="Times New Roman"/>
      <family val="1"/>
    </font>
    <font>
      <b/>
      <sz val="18"/>
      <name val="Tahoma"/>
      <family val="2"/>
    </font>
    <font>
      <sz val="10"/>
      <name val="Tahoma"/>
      <family val="2"/>
    </font>
    <font>
      <sz val="18"/>
      <name val="Tahoma"/>
      <family val="2"/>
    </font>
    <font>
      <sz val="12"/>
      <name val="Tahoma"/>
      <family val="2"/>
    </font>
    <font>
      <sz val="11"/>
      <name val="Tahoma"/>
      <family val="2"/>
    </font>
    <font>
      <b/>
      <sz val="12"/>
      <name val="Tahoma"/>
      <family val="2"/>
    </font>
    <font>
      <b/>
      <sz val="10"/>
      <name val="Tahoma"/>
      <family val="2"/>
    </font>
    <font>
      <b/>
      <sz val="7"/>
      <name val="Tahoma"/>
      <family val="2"/>
    </font>
    <font>
      <b/>
      <sz val="16"/>
      <name val="Tahoma"/>
      <family val="2"/>
    </font>
    <font>
      <sz val="9"/>
      <name val="Tahoma"/>
      <family val="2"/>
    </font>
    <font>
      <sz val="16"/>
      <name val="Tahoma"/>
      <family val="2"/>
    </font>
    <font>
      <u/>
      <sz val="10"/>
      <color indexed="12"/>
      <name val="Arial"/>
      <family val="2"/>
    </font>
    <font>
      <sz val="10"/>
      <color rgb="FF000000"/>
      <name val="Times New Roman"/>
      <family val="1"/>
    </font>
    <font>
      <sz val="11"/>
      <color rgb="FF000000"/>
      <name val="Times New Roman"/>
      <family val="1"/>
    </font>
    <font>
      <b/>
      <sz val="20"/>
      <color rgb="FF000000"/>
      <name val="Calibri"/>
      <family val="2"/>
      <scheme val="minor"/>
    </font>
    <font>
      <b/>
      <sz val="16"/>
      <color rgb="FF000000"/>
      <name val="Calibri"/>
      <family val="2"/>
      <scheme val="minor"/>
    </font>
    <font>
      <b/>
      <sz val="10"/>
      <color rgb="FF000000"/>
      <name val="Times New Roman"/>
      <family val="1"/>
    </font>
    <font>
      <b/>
      <sz val="11"/>
      <color rgb="FF000000"/>
      <name val="Times New Roman"/>
      <family val="1"/>
    </font>
    <font>
      <i/>
      <sz val="10"/>
      <color rgb="FF000000"/>
      <name val="Times New Roman"/>
      <family val="1"/>
    </font>
    <font>
      <sz val="9"/>
      <color rgb="FF000000"/>
      <name val="Times New Roman"/>
      <family val="1"/>
    </font>
    <font>
      <b/>
      <sz val="9"/>
      <color rgb="FF000000"/>
      <name val="Times New Roman"/>
      <family val="1"/>
    </font>
  </fonts>
  <fills count="9">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cellStyleXfs>
  <cellXfs count="290">
    <xf numFmtId="0" fontId="0" fillId="0" borderId="0" xfId="0" applyFill="1" applyBorder="1" applyAlignment="1">
      <alignment horizontal="left" vertical="top"/>
    </xf>
    <xf numFmtId="0" fontId="0" fillId="0" borderId="0" xfId="0" applyFill="1" applyBorder="1" applyAlignment="1" applyProtection="1">
      <alignment horizontal="left" vertical="top"/>
      <protection locked="0"/>
    </xf>
    <xf numFmtId="0" fontId="6" fillId="0" borderId="24" xfId="3" applyFont="1" applyBorder="1" applyAlignment="1" applyProtection="1">
      <protection locked="0"/>
    </xf>
    <xf numFmtId="0" fontId="6" fillId="0" borderId="0" xfId="3" applyFont="1" applyProtection="1">
      <protection locked="0"/>
    </xf>
    <xf numFmtId="0" fontId="6" fillId="0" borderId="63" xfId="3" applyFont="1" applyBorder="1" applyAlignment="1" applyProtection="1">
      <protection locked="0"/>
    </xf>
    <xf numFmtId="0" fontId="4" fillId="0" borderId="11" xfId="3" applyFont="1" applyBorder="1" applyProtection="1">
      <protection locked="0"/>
    </xf>
    <xf numFmtId="0" fontId="7" fillId="0" borderId="38" xfId="3" applyFont="1" applyBorder="1" applyAlignment="1" applyProtection="1">
      <protection locked="0"/>
    </xf>
    <xf numFmtId="0" fontId="6" fillId="0" borderId="0" xfId="3" applyFont="1" applyBorder="1" applyAlignment="1" applyProtection="1">
      <protection locked="0"/>
    </xf>
    <xf numFmtId="0" fontId="19" fillId="0" borderId="0" xfId="0" applyFont="1" applyFill="1" applyBorder="1" applyAlignment="1" applyProtection="1">
      <alignment horizontal="left" vertical="top"/>
      <protection locked="0"/>
    </xf>
    <xf numFmtId="0" fontId="0" fillId="0" borderId="24" xfId="0" applyFill="1" applyBorder="1" applyAlignment="1" applyProtection="1">
      <alignment horizontal="left" vertical="top"/>
      <protection locked="0"/>
    </xf>
    <xf numFmtId="165" fontId="0" fillId="0" borderId="24" xfId="0" applyNumberFormat="1"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165" fontId="0" fillId="0" borderId="14" xfId="0" applyNumberFormat="1" applyFill="1" applyBorder="1" applyAlignment="1" applyProtection="1">
      <alignment horizontal="left" vertical="top"/>
      <protection locked="0"/>
    </xf>
    <xf numFmtId="0" fontId="19" fillId="0" borderId="0" xfId="0" applyFont="1" applyFill="1" applyBorder="1" applyAlignment="1" applyProtection="1">
      <alignment vertical="top"/>
      <protection locked="0"/>
    </xf>
    <xf numFmtId="0" fontId="15" fillId="0" borderId="0" xfId="0" applyFont="1" applyFill="1" applyBorder="1" applyAlignment="1" applyProtection="1">
      <alignment horizontal="left" vertical="top"/>
      <protection locked="0"/>
    </xf>
    <xf numFmtId="8" fontId="0" fillId="0" borderId="0" xfId="0" applyNumberFormat="1" applyFill="1" applyBorder="1" applyAlignment="1" applyProtection="1">
      <alignment horizontal="left" vertical="top"/>
      <protection locked="0"/>
    </xf>
    <xf numFmtId="165" fontId="0" fillId="0" borderId="24" xfId="0" applyNumberFormat="1" applyFill="1" applyBorder="1" applyAlignment="1" applyProtection="1">
      <alignment horizontal="left" vertical="top"/>
    </xf>
    <xf numFmtId="165" fontId="0" fillId="0" borderId="24" xfId="1" applyNumberFormat="1" applyFont="1" applyFill="1" applyBorder="1" applyAlignment="1" applyProtection="1">
      <alignment horizontal="left" vertical="top"/>
    </xf>
    <xf numFmtId="165" fontId="0" fillId="0" borderId="14" xfId="0" applyNumberFormat="1" applyFill="1" applyBorder="1" applyAlignment="1" applyProtection="1">
      <alignment horizontal="left" vertical="top"/>
    </xf>
    <xf numFmtId="165" fontId="19" fillId="0" borderId="61" xfId="0" applyNumberFormat="1" applyFont="1" applyFill="1" applyBorder="1" applyAlignment="1" applyProtection="1">
      <alignment horizontal="left" vertical="top"/>
    </xf>
    <xf numFmtId="165" fontId="19" fillId="0" borderId="62" xfId="0" applyNumberFormat="1" applyFont="1" applyFill="1" applyBorder="1" applyAlignment="1" applyProtection="1">
      <alignment horizontal="left" vertical="top"/>
    </xf>
    <xf numFmtId="8" fontId="0" fillId="0" borderId="24" xfId="0" applyNumberFormat="1" applyFill="1" applyBorder="1" applyAlignment="1" applyProtection="1">
      <alignment horizontal="left" vertical="top"/>
    </xf>
    <xf numFmtId="8" fontId="0" fillId="0" borderId="55" xfId="0" applyNumberFormat="1" applyFill="1" applyBorder="1" applyAlignment="1" applyProtection="1">
      <alignment horizontal="left" vertical="top"/>
    </xf>
    <xf numFmtId="0" fontId="16" fillId="0" borderId="0" xfId="0" applyFont="1" applyFill="1" applyBorder="1" applyAlignment="1" applyProtection="1">
      <alignment horizontal="left" vertical="top"/>
      <protection locked="0"/>
    </xf>
    <xf numFmtId="0" fontId="6" fillId="0" borderId="0" xfId="3" applyFont="1" applyBorder="1" applyAlignment="1" applyProtection="1">
      <alignment horizontal="right"/>
      <protection locked="0"/>
    </xf>
    <xf numFmtId="0" fontId="15" fillId="0" borderId="57" xfId="0" applyFont="1" applyFill="1" applyBorder="1" applyAlignment="1" applyProtection="1">
      <alignment horizontal="left" vertical="top"/>
      <protection locked="0"/>
    </xf>
    <xf numFmtId="0" fontId="0" fillId="0" borderId="47" xfId="0" applyFill="1" applyBorder="1" applyAlignment="1" applyProtection="1">
      <alignment horizontal="left" vertical="top"/>
      <protection locked="0"/>
    </xf>
    <xf numFmtId="0" fontId="15" fillId="0" borderId="29" xfId="0" applyFont="1" applyFill="1" applyBorder="1" applyAlignment="1" applyProtection="1">
      <alignment horizontal="left" vertical="top"/>
      <protection locked="0"/>
    </xf>
    <xf numFmtId="0" fontId="15" fillId="0" borderId="17" xfId="0" applyFont="1" applyFill="1" applyBorder="1" applyAlignment="1" applyProtection="1">
      <alignment horizontal="left" vertical="top"/>
      <protection locked="0"/>
    </xf>
    <xf numFmtId="0" fontId="0" fillId="0" borderId="31"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0" fontId="0" fillId="0" borderId="15" xfId="0" applyFill="1" applyBorder="1" applyAlignment="1" applyProtection="1">
      <alignment horizontal="left" vertical="top"/>
      <protection locked="0"/>
    </xf>
    <xf numFmtId="0" fontId="0" fillId="0" borderId="1" xfId="0" applyFill="1" applyBorder="1" applyAlignment="1" applyProtection="1">
      <alignment horizontal="left" vertical="top"/>
      <protection locked="0"/>
    </xf>
    <xf numFmtId="0" fontId="0" fillId="0" borderId="16" xfId="0" applyFill="1" applyBorder="1" applyAlignment="1" applyProtection="1">
      <alignment horizontal="left" vertical="top"/>
      <protection locked="0"/>
    </xf>
    <xf numFmtId="0" fontId="0" fillId="0" borderId="17" xfId="0"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15" fillId="6" borderId="3" xfId="0" applyFont="1" applyFill="1" applyBorder="1" applyAlignment="1" applyProtection="1">
      <alignment horizontal="left" vertical="top"/>
      <protection locked="0"/>
    </xf>
    <xf numFmtId="0" fontId="15" fillId="6" borderId="9" xfId="0" applyFont="1"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14" fontId="0" fillId="6" borderId="31" xfId="0" applyNumberFormat="1" applyFill="1" applyBorder="1" applyAlignment="1" applyProtection="1">
      <alignment horizontal="left" vertical="top"/>
      <protection locked="0"/>
    </xf>
    <xf numFmtId="0" fontId="0" fillId="6" borderId="51" xfId="0" applyFill="1" applyBorder="1" applyAlignment="1" applyProtection="1">
      <alignment horizontal="left" vertical="top"/>
      <protection locked="0"/>
    </xf>
    <xf numFmtId="0" fontId="15" fillId="6" borderId="11" xfId="0" applyFont="1"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15" fillId="6" borderId="0" xfId="0" applyFont="1" applyFill="1" applyBorder="1" applyAlignment="1" applyProtection="1">
      <alignment horizontal="left" vertical="top"/>
      <protection locked="0"/>
    </xf>
    <xf numFmtId="165" fontId="0" fillId="6" borderId="31" xfId="0" applyNumberFormat="1" applyFill="1" applyBorder="1" applyAlignment="1" applyProtection="1">
      <alignment horizontal="left" vertical="top"/>
      <protection locked="0"/>
    </xf>
    <xf numFmtId="0" fontId="0" fillId="6" borderId="34" xfId="0" applyFill="1" applyBorder="1" applyAlignment="1" applyProtection="1">
      <alignment horizontal="left" vertical="top"/>
      <protection locked="0"/>
    </xf>
    <xf numFmtId="9" fontId="0" fillId="6" borderId="31" xfId="2" applyFont="1"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0" fontId="0" fillId="6" borderId="52" xfId="0" applyFill="1" applyBorder="1" applyAlignment="1" applyProtection="1">
      <alignment horizontal="left" vertical="top"/>
      <protection locked="0"/>
    </xf>
    <xf numFmtId="0" fontId="0" fillId="6" borderId="53" xfId="0" applyFill="1" applyBorder="1" applyAlignment="1" applyProtection="1">
      <alignment horizontal="left" vertical="top"/>
      <protection locked="0"/>
    </xf>
    <xf numFmtId="0" fontId="3" fillId="0" borderId="0" xfId="3" applyFont="1" applyProtection="1">
      <protection locked="0"/>
    </xf>
    <xf numFmtId="0" fontId="4" fillId="0" borderId="0" xfId="3" applyFont="1" applyProtection="1">
      <protection locked="0"/>
    </xf>
    <xf numFmtId="0" fontId="5" fillId="0" borderId="0" xfId="3" applyFont="1" applyProtection="1">
      <protection locked="0"/>
    </xf>
    <xf numFmtId="0" fontId="6" fillId="0" borderId="0" xfId="3" applyFont="1" applyAlignment="1" applyProtection="1">
      <alignment horizontal="right"/>
      <protection locked="0"/>
    </xf>
    <xf numFmtId="14" fontId="6" fillId="0" borderId="1" xfId="3" applyNumberFormat="1" applyFont="1" applyBorder="1" applyProtection="1">
      <protection locked="0"/>
    </xf>
    <xf numFmtId="14" fontId="6" fillId="0" borderId="0" xfId="3" applyNumberFormat="1" applyFont="1" applyBorder="1" applyProtection="1">
      <protection locked="0"/>
    </xf>
    <xf numFmtId="0" fontId="7" fillId="0" borderId="0" xfId="3" applyFont="1" applyProtection="1">
      <protection locked="0"/>
    </xf>
    <xf numFmtId="0" fontId="9" fillId="3" borderId="3" xfId="3" applyFont="1" applyFill="1" applyBorder="1" applyAlignment="1" applyProtection="1">
      <alignment horizontal="center"/>
      <protection locked="0"/>
    </xf>
    <xf numFmtId="0" fontId="4" fillId="3" borderId="4" xfId="3" applyFont="1" applyFill="1" applyBorder="1" applyAlignment="1" applyProtection="1">
      <alignment horizontal="center"/>
      <protection locked="0"/>
    </xf>
    <xf numFmtId="0" fontId="9" fillId="3" borderId="5" xfId="3" applyFont="1" applyFill="1" applyBorder="1" applyAlignment="1" applyProtection="1">
      <alignment horizontal="center"/>
      <protection locked="0"/>
    </xf>
    <xf numFmtId="0" fontId="9" fillId="3" borderId="4" xfId="3" applyFont="1" applyFill="1" applyBorder="1" applyAlignment="1" applyProtection="1">
      <alignment horizontal="center"/>
      <protection locked="0"/>
    </xf>
    <xf numFmtId="0" fontId="9" fillId="3" borderId="10" xfId="3" applyFont="1" applyFill="1" applyBorder="1" applyAlignment="1" applyProtection="1">
      <alignment horizontal="center"/>
      <protection locked="0"/>
    </xf>
    <xf numFmtId="0" fontId="9" fillId="3" borderId="11" xfId="3" applyFont="1" applyFill="1" applyBorder="1" applyAlignment="1" applyProtection="1">
      <alignment horizontal="center"/>
      <protection locked="0"/>
    </xf>
    <xf numFmtId="0" fontId="9" fillId="3" borderId="12" xfId="3" applyFont="1" applyFill="1" applyBorder="1" applyAlignment="1" applyProtection="1">
      <alignment horizontal="center"/>
      <protection locked="0"/>
    </xf>
    <xf numFmtId="0" fontId="9" fillId="3" borderId="13" xfId="3" applyFont="1" applyFill="1" applyBorder="1" applyAlignment="1" applyProtection="1">
      <alignment horizontal="center"/>
      <protection locked="0"/>
    </xf>
    <xf numFmtId="0" fontId="9" fillId="3" borderId="14" xfId="3" applyFont="1" applyFill="1" applyBorder="1" applyAlignment="1" applyProtection="1">
      <alignment horizontal="center"/>
      <protection locked="0"/>
    </xf>
    <xf numFmtId="0" fontId="9" fillId="3" borderId="18" xfId="3" applyFont="1" applyFill="1" applyBorder="1" applyAlignment="1" applyProtection="1">
      <alignment horizontal="center"/>
      <protection locked="0"/>
    </xf>
    <xf numFmtId="0" fontId="8" fillId="0" borderId="19" xfId="3" applyFont="1" applyBorder="1" applyAlignment="1" applyProtection="1">
      <alignment horizontal="center"/>
      <protection locked="0"/>
    </xf>
    <xf numFmtId="0" fontId="8" fillId="0" borderId="20" xfId="3" applyFont="1" applyBorder="1" applyAlignment="1" applyProtection="1">
      <alignment horizontal="center"/>
      <protection locked="0"/>
    </xf>
    <xf numFmtId="0" fontId="9" fillId="3" borderId="21" xfId="3" applyFont="1" applyFill="1" applyBorder="1" applyAlignment="1" applyProtection="1">
      <alignment horizontal="center"/>
      <protection locked="0"/>
    </xf>
    <xf numFmtId="0" fontId="9" fillId="3" borderId="22" xfId="3" applyFont="1" applyFill="1" applyBorder="1" applyAlignment="1" applyProtection="1">
      <alignment horizontal="center"/>
      <protection locked="0"/>
    </xf>
    <xf numFmtId="0" fontId="10" fillId="3" borderId="12" xfId="3" applyFont="1" applyFill="1" applyBorder="1" applyAlignment="1" applyProtection="1">
      <alignment horizontal="center"/>
      <protection locked="0"/>
    </xf>
    <xf numFmtId="0" fontId="4" fillId="0" borderId="23" xfId="3" applyFont="1" applyBorder="1" applyAlignment="1" applyProtection="1">
      <alignment horizontal="center"/>
      <protection locked="0"/>
    </xf>
    <xf numFmtId="164" fontId="4" fillId="0" borderId="22" xfId="3" applyNumberFormat="1" applyFont="1" applyBorder="1" applyProtection="1">
      <protection locked="0"/>
    </xf>
    <xf numFmtId="0" fontId="4" fillId="0" borderId="0" xfId="3" applyFont="1" applyAlignment="1" applyProtection="1">
      <protection locked="0"/>
    </xf>
    <xf numFmtId="0" fontId="4" fillId="0" borderId="12" xfId="3" applyFont="1" applyBorder="1" applyAlignment="1" applyProtection="1">
      <protection locked="0"/>
    </xf>
    <xf numFmtId="165" fontId="4" fillId="0" borderId="24" xfId="3" applyNumberFormat="1" applyFont="1" applyBorder="1" applyProtection="1">
      <protection locked="0"/>
    </xf>
    <xf numFmtId="165" fontId="4" fillId="0" borderId="25" xfId="3" applyNumberFormat="1" applyFont="1" applyBorder="1" applyProtection="1">
      <protection locked="0"/>
    </xf>
    <xf numFmtId="165" fontId="4" fillId="0" borderId="2" xfId="3" applyNumberFormat="1" applyFont="1" applyBorder="1" applyProtection="1">
      <protection locked="0"/>
    </xf>
    <xf numFmtId="165" fontId="4" fillId="0" borderId="26" xfId="3" applyNumberFormat="1" applyFont="1" applyBorder="1" applyProtection="1">
      <protection locked="0"/>
    </xf>
    <xf numFmtId="0" fontId="4" fillId="0" borderId="27" xfId="3" applyFont="1" applyBorder="1" applyAlignment="1" applyProtection="1">
      <alignment horizontal="center"/>
      <protection locked="0"/>
    </xf>
    <xf numFmtId="164" fontId="4" fillId="0" borderId="24" xfId="3" applyNumberFormat="1" applyFont="1" applyBorder="1" applyProtection="1">
      <protection locked="0"/>
    </xf>
    <xf numFmtId="0" fontId="4" fillId="0" borderId="2" xfId="3" applyFont="1" applyBorder="1" applyAlignment="1" applyProtection="1">
      <alignment horizontal="center"/>
      <protection locked="0"/>
    </xf>
    <xf numFmtId="0" fontId="4" fillId="0" borderId="24" xfId="3" applyFont="1" applyBorder="1" applyAlignment="1" applyProtection="1">
      <alignment horizontal="center"/>
      <protection locked="0"/>
    </xf>
    <xf numFmtId="165" fontId="4" fillId="0" borderId="24" xfId="3" applyNumberFormat="1" applyFont="1" applyBorder="1" applyAlignment="1" applyProtection="1">
      <alignment horizontal="right"/>
      <protection locked="0"/>
    </xf>
    <xf numFmtId="0" fontId="4" fillId="0" borderId="28" xfId="3" applyFont="1" applyBorder="1" applyAlignment="1" applyProtection="1">
      <alignment horizontal="center"/>
      <protection locked="0"/>
    </xf>
    <xf numFmtId="0" fontId="4" fillId="0" borderId="29" xfId="3" applyFont="1" applyBorder="1" applyAlignment="1" applyProtection="1">
      <alignment horizontal="center"/>
      <protection locked="0"/>
    </xf>
    <xf numFmtId="0" fontId="4" fillId="0" borderId="30" xfId="3" applyFont="1" applyBorder="1" applyAlignment="1" applyProtection="1">
      <alignment horizontal="center"/>
      <protection locked="0"/>
    </xf>
    <xf numFmtId="0" fontId="9" fillId="0" borderId="9" xfId="3" applyFont="1" applyBorder="1" applyAlignment="1" applyProtection="1">
      <alignment horizontal="center"/>
      <protection locked="0"/>
    </xf>
    <xf numFmtId="0" fontId="9" fillId="0" borderId="34" xfId="3" applyFont="1" applyBorder="1" applyAlignment="1" applyProtection="1">
      <alignment horizontal="center"/>
      <protection locked="0"/>
    </xf>
    <xf numFmtId="165" fontId="4" fillId="0" borderId="0" xfId="3" applyNumberFormat="1" applyFont="1" applyProtection="1">
      <protection locked="0"/>
    </xf>
    <xf numFmtId="0" fontId="11" fillId="0" borderId="0" xfId="3" applyFont="1" applyProtection="1">
      <protection locked="0"/>
    </xf>
    <xf numFmtId="0" fontId="8" fillId="0" borderId="0" xfId="3" applyFont="1" applyBorder="1" applyAlignment="1" applyProtection="1">
      <alignment horizontal="center"/>
      <protection locked="0"/>
    </xf>
    <xf numFmtId="9" fontId="8" fillId="0" borderId="0" xfId="3" applyNumberFormat="1" applyFont="1" applyBorder="1" applyAlignment="1" applyProtection="1">
      <alignment horizontal="center"/>
      <protection locked="0"/>
    </xf>
    <xf numFmtId="165" fontId="8" fillId="0" borderId="0" xfId="3" applyNumberFormat="1" applyFont="1" applyBorder="1" applyAlignment="1" applyProtection="1">
      <alignment horizontal="center"/>
      <protection locked="0"/>
    </xf>
    <xf numFmtId="0" fontId="4" fillId="3" borderId="36" xfId="3" applyFont="1" applyFill="1" applyBorder="1" applyProtection="1">
      <protection locked="0"/>
    </xf>
    <xf numFmtId="0" fontId="12" fillId="0" borderId="3" xfId="3" applyFont="1" applyBorder="1" applyProtection="1">
      <protection locked="0"/>
    </xf>
    <xf numFmtId="0" fontId="4" fillId="0" borderId="9" xfId="3" applyFont="1" applyBorder="1" applyProtection="1">
      <protection locked="0"/>
    </xf>
    <xf numFmtId="0" fontId="6" fillId="0" borderId="9" xfId="3" applyFont="1" applyBorder="1" applyProtection="1">
      <protection locked="0"/>
    </xf>
    <xf numFmtId="0" fontId="6" fillId="0" borderId="37" xfId="3" applyFont="1" applyBorder="1" applyProtection="1">
      <protection locked="0"/>
    </xf>
    <xf numFmtId="0" fontId="9" fillId="3" borderId="38" xfId="3" applyFont="1" applyFill="1" applyBorder="1" applyProtection="1">
      <protection locked="0"/>
    </xf>
    <xf numFmtId="0" fontId="9" fillId="3" borderId="16" xfId="3" applyFont="1" applyFill="1" applyBorder="1" applyAlignment="1" applyProtection="1">
      <alignment horizontal="center"/>
      <protection locked="0"/>
    </xf>
    <xf numFmtId="0" fontId="9" fillId="3" borderId="39" xfId="3" applyFont="1" applyFill="1" applyBorder="1" applyAlignment="1" applyProtection="1">
      <alignment horizontal="center"/>
      <protection locked="0"/>
    </xf>
    <xf numFmtId="0" fontId="4" fillId="0" borderId="21" xfId="3" applyFont="1" applyBorder="1" applyProtection="1">
      <protection locked="0"/>
    </xf>
    <xf numFmtId="0" fontId="4" fillId="0" borderId="1" xfId="3" applyFont="1" applyBorder="1" applyAlignment="1" applyProtection="1">
      <protection locked="0"/>
    </xf>
    <xf numFmtId="0" fontId="6" fillId="0" borderId="34" xfId="3" applyFont="1" applyBorder="1" applyProtection="1">
      <protection locked="0"/>
    </xf>
    <xf numFmtId="0" fontId="4" fillId="0" borderId="40" xfId="3" applyFont="1" applyBorder="1" applyProtection="1">
      <protection locked="0"/>
    </xf>
    <xf numFmtId="166" fontId="4" fillId="0" borderId="26" xfId="3" applyNumberFormat="1" applyFont="1" applyBorder="1" applyProtection="1">
      <protection locked="0"/>
    </xf>
    <xf numFmtId="0" fontId="6" fillId="0" borderId="0" xfId="3" applyFont="1" applyBorder="1" applyProtection="1">
      <protection locked="0"/>
    </xf>
    <xf numFmtId="0" fontId="12" fillId="0" borderId="11" xfId="3" applyFont="1" applyBorder="1" applyAlignment="1" applyProtection="1">
      <protection locked="0"/>
    </xf>
    <xf numFmtId="0" fontId="4" fillId="0" borderId="0" xfId="3" applyFont="1" applyBorder="1" applyProtection="1">
      <protection locked="0"/>
    </xf>
    <xf numFmtId="0" fontId="6" fillId="0" borderId="43" xfId="3" applyFont="1" applyBorder="1" applyProtection="1">
      <protection locked="0"/>
    </xf>
    <xf numFmtId="0" fontId="4" fillId="0" borderId="26" xfId="3" applyFont="1" applyBorder="1" applyProtection="1">
      <protection locked="0"/>
    </xf>
    <xf numFmtId="0" fontId="12" fillId="0" borderId="11" xfId="3" applyFont="1" applyBorder="1" applyProtection="1">
      <protection locked="0"/>
    </xf>
    <xf numFmtId="0" fontId="4" fillId="0" borderId="1" xfId="3" applyFont="1" applyBorder="1" applyProtection="1">
      <protection locked="0"/>
    </xf>
    <xf numFmtId="0" fontId="6" fillId="0" borderId="1" xfId="3" applyFont="1" applyBorder="1" applyProtection="1">
      <protection locked="0"/>
    </xf>
    <xf numFmtId="0" fontId="9" fillId="0" borderId="11" xfId="3" applyFont="1" applyBorder="1" applyProtection="1">
      <protection locked="0"/>
    </xf>
    <xf numFmtId="0" fontId="6" fillId="0" borderId="2" xfId="3" applyFont="1" applyBorder="1" applyProtection="1">
      <protection locked="0"/>
    </xf>
    <xf numFmtId="0" fontId="6" fillId="0" borderId="44" xfId="3" applyFont="1" applyBorder="1" applyProtection="1">
      <protection locked="0"/>
    </xf>
    <xf numFmtId="166" fontId="4" fillId="0" borderId="48" xfId="3" applyNumberFormat="1" applyFont="1" applyBorder="1" applyProtection="1">
      <protection locked="0"/>
    </xf>
    <xf numFmtId="0" fontId="6" fillId="0" borderId="47" xfId="3" applyFont="1" applyBorder="1" applyProtection="1">
      <protection locked="0"/>
    </xf>
    <xf numFmtId="0" fontId="6" fillId="0" borderId="49" xfId="3" applyFont="1" applyBorder="1" applyProtection="1">
      <protection locked="0"/>
    </xf>
    <xf numFmtId="0" fontId="13" fillId="0" borderId="0" xfId="3" applyFont="1" applyProtection="1">
      <protection locked="0"/>
    </xf>
    <xf numFmtId="0" fontId="11" fillId="0" borderId="0" xfId="3" applyFont="1" applyBorder="1" applyProtection="1">
      <protection locked="0"/>
    </xf>
    <xf numFmtId="0" fontId="13" fillId="0" borderId="0" xfId="3" applyFont="1" applyBorder="1" applyProtection="1">
      <protection locked="0"/>
    </xf>
    <xf numFmtId="0" fontId="12" fillId="0" borderId="0" xfId="3" applyFont="1" applyProtection="1">
      <protection locked="0"/>
    </xf>
    <xf numFmtId="0" fontId="4" fillId="3" borderId="10" xfId="3" applyFont="1" applyFill="1" applyBorder="1" applyProtection="1">
      <protection locked="0"/>
    </xf>
    <xf numFmtId="0" fontId="4" fillId="3" borderId="50" xfId="3" applyFont="1" applyFill="1" applyBorder="1" applyProtection="1">
      <protection locked="0"/>
    </xf>
    <xf numFmtId="0" fontId="9" fillId="3" borderId="8" xfId="3" applyFont="1" applyFill="1" applyBorder="1" applyAlignment="1" applyProtection="1">
      <alignment horizontal="center"/>
      <protection locked="0"/>
    </xf>
    <xf numFmtId="0" fontId="9" fillId="3" borderId="9" xfId="3" applyFont="1" applyFill="1" applyBorder="1" applyAlignment="1" applyProtection="1">
      <alignment horizontal="center"/>
      <protection locked="0"/>
    </xf>
    <xf numFmtId="0" fontId="6" fillId="0" borderId="3" xfId="3" applyFont="1" applyBorder="1" applyProtection="1">
      <protection locked="0"/>
    </xf>
    <xf numFmtId="0" fontId="6" fillId="0" borderId="51" xfId="3" applyFont="1" applyBorder="1" applyProtection="1">
      <protection locked="0"/>
    </xf>
    <xf numFmtId="0" fontId="12" fillId="0" borderId="0" xfId="3" applyFont="1" applyBorder="1" applyProtection="1">
      <protection locked="0"/>
    </xf>
    <xf numFmtId="0" fontId="9" fillId="3" borderId="23" xfId="3" applyFont="1" applyFill="1" applyBorder="1" applyAlignment="1" applyProtection="1">
      <alignment horizontal="center"/>
      <protection locked="0"/>
    </xf>
    <xf numFmtId="0" fontId="6" fillId="0" borderId="52" xfId="3" applyFont="1" applyBorder="1" applyProtection="1">
      <protection locked="0"/>
    </xf>
    <xf numFmtId="0" fontId="6" fillId="0" borderId="53" xfId="3" applyFont="1" applyBorder="1" applyProtection="1">
      <protection locked="0"/>
    </xf>
    <xf numFmtId="0" fontId="6" fillId="0" borderId="35" xfId="3" applyFont="1" applyBorder="1" applyProtection="1">
      <protection locked="0"/>
    </xf>
    <xf numFmtId="165" fontId="4" fillId="0" borderId="44" xfId="3" applyNumberFormat="1" applyFont="1" applyBorder="1" applyProtection="1">
      <protection locked="0"/>
    </xf>
    <xf numFmtId="164" fontId="4" fillId="0" borderId="27" xfId="3" applyNumberFormat="1" applyFont="1" applyBorder="1" applyAlignment="1" applyProtection="1">
      <alignment horizontal="center"/>
      <protection locked="0"/>
    </xf>
    <xf numFmtId="165" fontId="4" fillId="0" borderId="1" xfId="3" applyNumberFormat="1" applyFont="1" applyBorder="1" applyProtection="1">
      <protection locked="0"/>
    </xf>
    <xf numFmtId="0" fontId="4" fillId="0" borderId="43" xfId="3" applyFont="1" applyBorder="1" applyProtection="1">
      <protection locked="0"/>
    </xf>
    <xf numFmtId="44" fontId="4" fillId="0" borderId="2" xfId="1" applyFont="1" applyBorder="1" applyProtection="1">
      <protection locked="0"/>
    </xf>
    <xf numFmtId="165" fontId="4" fillId="0" borderId="29" xfId="3" applyNumberFormat="1" applyFont="1" applyBorder="1" applyProtection="1">
      <protection locked="0"/>
    </xf>
    <xf numFmtId="0" fontId="4" fillId="0" borderId="33" xfId="3" applyFont="1" applyBorder="1" applyProtection="1">
      <protection locked="0"/>
    </xf>
    <xf numFmtId="14" fontId="4" fillId="0" borderId="1" xfId="3" applyNumberFormat="1" applyFont="1" applyBorder="1" applyProtection="1">
      <protection locked="0"/>
    </xf>
    <xf numFmtId="0" fontId="4" fillId="0" borderId="34" xfId="3" applyFont="1" applyBorder="1" applyProtection="1">
      <protection locked="0"/>
    </xf>
    <xf numFmtId="164" fontId="9" fillId="0" borderId="54" xfId="3" applyNumberFormat="1" applyFont="1" applyBorder="1" applyAlignment="1" applyProtection="1">
      <alignment horizontal="center"/>
      <protection locked="0"/>
    </xf>
    <xf numFmtId="0" fontId="4" fillId="0" borderId="52" xfId="3" applyFont="1" applyBorder="1" applyProtection="1">
      <protection locked="0"/>
    </xf>
    <xf numFmtId="0" fontId="4" fillId="0" borderId="53" xfId="3" applyFont="1" applyBorder="1" applyProtection="1">
      <protection locked="0"/>
    </xf>
    <xf numFmtId="0" fontId="4" fillId="0" borderId="35" xfId="3" applyFont="1" applyBorder="1" applyProtection="1">
      <protection locked="0"/>
    </xf>
    <xf numFmtId="165" fontId="4" fillId="0" borderId="32" xfId="3" applyNumberFormat="1" applyFont="1" applyBorder="1" applyProtection="1"/>
    <xf numFmtId="165" fontId="4" fillId="0" borderId="26" xfId="3" applyNumberFormat="1" applyFont="1" applyBorder="1" applyProtection="1"/>
    <xf numFmtId="165" fontId="4" fillId="0" borderId="30" xfId="3" applyNumberFormat="1" applyFont="1" applyBorder="1" applyProtection="1"/>
    <xf numFmtId="165" fontId="4" fillId="0" borderId="49" xfId="3" applyNumberFormat="1" applyFont="1" applyBorder="1" applyProtection="1"/>
    <xf numFmtId="165" fontId="4" fillId="0" borderId="48" xfId="3" applyNumberFormat="1" applyFont="1" applyBorder="1" applyProtection="1"/>
    <xf numFmtId="0" fontId="15" fillId="0" borderId="0" xfId="0" applyFont="1" applyFill="1" applyBorder="1" applyAlignment="1" applyProtection="1">
      <alignment horizontal="center" vertical="top"/>
      <protection locked="0"/>
    </xf>
    <xf numFmtId="0" fontId="15" fillId="0" borderId="24" xfId="0" applyFont="1" applyFill="1" applyBorder="1" applyAlignment="1" applyProtection="1">
      <alignment horizontal="center" vertical="top"/>
      <protection locked="0"/>
    </xf>
    <xf numFmtId="0" fontId="23" fillId="0" borderId="19" xfId="0" applyFont="1" applyFill="1" applyBorder="1" applyAlignment="1" applyProtection="1">
      <alignment horizontal="center" vertical="top"/>
      <protection locked="0"/>
    </xf>
    <xf numFmtId="0" fontId="23" fillId="0" borderId="20" xfId="0" applyFont="1" applyFill="1" applyBorder="1" applyAlignment="1" applyProtection="1">
      <alignment horizontal="center" vertical="top"/>
      <protection locked="0"/>
    </xf>
    <xf numFmtId="0" fontId="19" fillId="0" borderId="24" xfId="0" applyFont="1" applyFill="1" applyBorder="1" applyAlignment="1" applyProtection="1">
      <alignment horizontal="left" vertical="top"/>
      <protection locked="0"/>
    </xf>
    <xf numFmtId="0" fontId="0" fillId="0" borderId="24" xfId="0" applyFill="1" applyBorder="1" applyAlignment="1" applyProtection="1">
      <alignment horizontal="center" vertical="top"/>
      <protection locked="0"/>
    </xf>
    <xf numFmtId="0" fontId="0" fillId="0" borderId="14" xfId="0" applyFill="1" applyBorder="1" applyAlignment="1" applyProtection="1">
      <alignment horizontal="center" vertical="top"/>
      <protection locked="0"/>
    </xf>
    <xf numFmtId="0" fontId="19" fillId="0" borderId="19" xfId="0" applyFont="1" applyFill="1" applyBorder="1" applyAlignment="1" applyProtection="1">
      <alignment horizontal="center" vertical="top"/>
      <protection locked="0"/>
    </xf>
    <xf numFmtId="0" fontId="19" fillId="0" borderId="20" xfId="0" applyFont="1" applyFill="1" applyBorder="1" applyAlignment="1" applyProtection="1">
      <alignment horizontal="center" vertical="top"/>
      <protection locked="0"/>
    </xf>
    <xf numFmtId="0" fontId="19" fillId="7" borderId="19" xfId="0" applyFont="1" applyFill="1" applyBorder="1" applyAlignment="1" applyProtection="1">
      <alignment horizontal="center" vertical="top"/>
      <protection locked="0"/>
    </xf>
    <xf numFmtId="0" fontId="19" fillId="7" borderId="31" xfId="0" applyFont="1" applyFill="1" applyBorder="1" applyAlignment="1" applyProtection="1">
      <alignment horizontal="center" vertical="top"/>
      <protection locked="0"/>
    </xf>
    <xf numFmtId="0" fontId="19" fillId="7" borderId="51" xfId="0" applyFont="1" applyFill="1" applyBorder="1" applyAlignment="1" applyProtection="1">
      <alignment horizontal="center" vertical="top"/>
      <protection locked="0"/>
    </xf>
    <xf numFmtId="0" fontId="19" fillId="0" borderId="60" xfId="0" applyFont="1" applyFill="1" applyBorder="1" applyAlignment="1" applyProtection="1">
      <alignment horizontal="center" vertical="top"/>
      <protection locked="0"/>
    </xf>
    <xf numFmtId="0" fontId="19" fillId="0" borderId="61" xfId="0" applyFont="1" applyFill="1" applyBorder="1" applyAlignment="1" applyProtection="1">
      <alignment horizontal="center" vertical="top"/>
      <protection locked="0"/>
    </xf>
    <xf numFmtId="0" fontId="15" fillId="0" borderId="19" xfId="0" applyFont="1" applyFill="1" applyBorder="1" applyAlignment="1" applyProtection="1">
      <alignment horizontal="center" vertical="top"/>
      <protection locked="0"/>
    </xf>
    <xf numFmtId="0" fontId="15" fillId="0" borderId="31" xfId="0" applyFont="1" applyFill="1" applyBorder="1" applyAlignment="1" applyProtection="1">
      <alignment horizontal="center" vertical="top"/>
      <protection locked="0"/>
    </xf>
    <xf numFmtId="0" fontId="15" fillId="0" borderId="20" xfId="0" applyFont="1" applyFill="1" applyBorder="1" applyAlignment="1" applyProtection="1">
      <alignment horizontal="center" vertical="top"/>
      <protection locked="0"/>
    </xf>
    <xf numFmtId="0" fontId="15" fillId="0" borderId="22" xfId="0" applyFont="1" applyFill="1" applyBorder="1" applyAlignment="1" applyProtection="1">
      <alignment horizontal="center" vertical="top"/>
      <protection locked="0"/>
    </xf>
    <xf numFmtId="0" fontId="0" fillId="0" borderId="15" xfId="0" applyFill="1" applyBorder="1" applyAlignment="1" applyProtection="1">
      <alignment horizontal="center" vertical="top"/>
      <protection locked="0"/>
    </xf>
    <xf numFmtId="0" fontId="0" fillId="0" borderId="25" xfId="0" applyFill="1" applyBorder="1" applyAlignment="1" applyProtection="1">
      <alignment horizontal="center" vertical="top"/>
      <protection locked="0"/>
    </xf>
    <xf numFmtId="0" fontId="21" fillId="0" borderId="14" xfId="0" applyFont="1" applyFill="1" applyBorder="1" applyAlignment="1" applyProtection="1">
      <alignment horizontal="center" vertical="top"/>
      <protection locked="0"/>
    </xf>
    <xf numFmtId="0" fontId="15" fillId="4" borderId="0" xfId="0" applyFont="1"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0" borderId="47" xfId="0" applyFill="1" applyBorder="1" applyAlignment="1" applyProtection="1">
      <alignment horizontal="center" vertical="top"/>
      <protection locked="0"/>
    </xf>
    <xf numFmtId="0" fontId="0" fillId="0" borderId="32" xfId="0" applyFill="1" applyBorder="1" applyAlignment="1" applyProtection="1">
      <alignment horizontal="center" vertical="top"/>
      <protection locked="0"/>
    </xf>
    <xf numFmtId="0" fontId="19" fillId="5" borderId="24" xfId="0" applyFont="1" applyFill="1" applyBorder="1" applyAlignment="1" applyProtection="1">
      <alignment horizontal="left" vertical="top"/>
      <protection locked="0"/>
    </xf>
    <xf numFmtId="0" fontId="21" fillId="0" borderId="24" xfId="0" applyFont="1" applyFill="1" applyBorder="1" applyAlignment="1" applyProtection="1">
      <alignment horizontal="center" vertical="top"/>
      <protection locked="0"/>
    </xf>
    <xf numFmtId="0" fontId="15" fillId="8" borderId="25" xfId="0" applyFont="1" applyFill="1" applyBorder="1" applyAlignment="1" applyProtection="1">
      <alignment horizontal="center" vertical="top"/>
      <protection locked="0"/>
    </xf>
    <xf numFmtId="0" fontId="15" fillId="8" borderId="2" xfId="0" applyFont="1" applyFill="1" applyBorder="1" applyAlignment="1" applyProtection="1">
      <alignment horizontal="center" vertical="top"/>
      <protection locked="0"/>
    </xf>
    <xf numFmtId="0" fontId="15" fillId="8" borderId="42" xfId="0" applyFont="1" applyFill="1" applyBorder="1" applyAlignment="1" applyProtection="1">
      <alignment horizontal="center" vertical="top"/>
      <protection locked="0"/>
    </xf>
    <xf numFmtId="0" fontId="19" fillId="5" borderId="25" xfId="0" applyFont="1" applyFill="1" applyBorder="1" applyAlignment="1" applyProtection="1">
      <alignment horizontal="left" vertical="top"/>
      <protection locked="0"/>
    </xf>
    <xf numFmtId="0" fontId="19" fillId="5" borderId="2" xfId="0" applyFont="1" applyFill="1" applyBorder="1" applyAlignment="1" applyProtection="1">
      <alignment horizontal="left" vertical="top"/>
      <protection locked="0"/>
    </xf>
    <xf numFmtId="0" fontId="20" fillId="0" borderId="57" xfId="0" applyFont="1" applyFill="1" applyBorder="1" applyAlignment="1" applyProtection="1">
      <alignment horizontal="center" vertical="center"/>
      <protection locked="0"/>
    </xf>
    <xf numFmtId="0" fontId="20" fillId="0" borderId="29"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19" fillId="7" borderId="20" xfId="0" applyFont="1" applyFill="1" applyBorder="1" applyAlignment="1" applyProtection="1">
      <alignment horizontal="center" vertical="top"/>
      <protection locked="0"/>
    </xf>
    <xf numFmtId="0" fontId="19" fillId="0" borderId="24" xfId="0" applyFont="1" applyFill="1" applyBorder="1" applyAlignment="1" applyProtection="1">
      <alignment horizontal="center" vertical="top"/>
      <protection locked="0"/>
    </xf>
    <xf numFmtId="0" fontId="0" fillId="0" borderId="59" xfId="0" applyFill="1" applyBorder="1" applyAlignment="1" applyProtection="1">
      <alignment horizontal="center" vertical="top" wrapText="1"/>
      <protection locked="0"/>
    </xf>
    <xf numFmtId="0" fontId="0" fillId="0" borderId="29" xfId="0" applyFill="1" applyBorder="1" applyAlignment="1" applyProtection="1">
      <alignment horizontal="center" vertical="top" wrapText="1"/>
      <protection locked="0"/>
    </xf>
    <xf numFmtId="0" fontId="0" fillId="0" borderId="33"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34" xfId="0" applyFill="1" applyBorder="1" applyAlignment="1" applyProtection="1">
      <alignment horizontal="center" vertical="top" wrapText="1"/>
      <protection locked="0"/>
    </xf>
    <xf numFmtId="0" fontId="0" fillId="0" borderId="52" xfId="0" applyFill="1" applyBorder="1" applyAlignment="1" applyProtection="1">
      <alignment horizontal="center" vertical="top" wrapText="1"/>
      <protection locked="0"/>
    </xf>
    <xf numFmtId="0" fontId="0" fillId="0" borderId="53" xfId="0" applyFill="1" applyBorder="1" applyAlignment="1" applyProtection="1">
      <alignment horizontal="center" vertical="top" wrapText="1"/>
      <protection locked="0"/>
    </xf>
    <xf numFmtId="0" fontId="0" fillId="0" borderId="35" xfId="0" applyFill="1" applyBorder="1" applyAlignment="1" applyProtection="1">
      <alignment horizontal="center" vertical="top" wrapText="1"/>
      <protection locked="0"/>
    </xf>
    <xf numFmtId="0" fontId="4" fillId="0" borderId="11" xfId="3" applyFont="1" applyBorder="1" applyAlignment="1" applyProtection="1">
      <alignment horizontal="center" vertical="top" wrapText="1"/>
      <protection locked="0"/>
    </xf>
    <xf numFmtId="0" fontId="4" fillId="0" borderId="0" xfId="3" applyFont="1" applyBorder="1" applyAlignment="1" applyProtection="1">
      <alignment horizontal="center" vertical="top" wrapText="1"/>
      <protection locked="0"/>
    </xf>
    <xf numFmtId="0" fontId="4" fillId="0" borderId="34" xfId="3" applyFont="1" applyBorder="1" applyAlignment="1" applyProtection="1">
      <alignment horizontal="center" vertical="top" wrapText="1"/>
      <protection locked="0"/>
    </xf>
    <xf numFmtId="0" fontId="4" fillId="0" borderId="21" xfId="3" applyFont="1" applyBorder="1" applyAlignment="1" applyProtection="1">
      <alignment horizontal="center" vertical="top" wrapText="1"/>
      <protection locked="0"/>
    </xf>
    <xf numFmtId="0" fontId="4" fillId="0" borderId="1" xfId="3" applyFont="1" applyBorder="1" applyAlignment="1" applyProtection="1">
      <alignment horizontal="center" vertical="top" wrapText="1"/>
      <protection locked="0"/>
    </xf>
    <xf numFmtId="0" fontId="4" fillId="0" borderId="43" xfId="3" applyFont="1" applyBorder="1" applyAlignment="1" applyProtection="1">
      <alignment horizontal="center" vertical="top" wrapText="1"/>
      <protection locked="0"/>
    </xf>
    <xf numFmtId="0" fontId="19" fillId="7" borderId="3" xfId="0" applyFont="1" applyFill="1" applyBorder="1" applyAlignment="1" applyProtection="1">
      <alignment horizontal="center" vertical="top"/>
      <protection locked="0"/>
    </xf>
    <xf numFmtId="0" fontId="19" fillId="7" borderId="9"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locked="0"/>
    </xf>
    <xf numFmtId="0" fontId="17" fillId="0" borderId="0" xfId="0" applyFont="1"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6" fillId="0" borderId="11" xfId="3" applyFont="1" applyBorder="1" applyAlignment="1" applyProtection="1">
      <alignment horizontal="center" vertical="top" wrapText="1"/>
      <protection locked="0"/>
    </xf>
    <xf numFmtId="0" fontId="6" fillId="0" borderId="0" xfId="3" applyFont="1" applyBorder="1" applyAlignment="1" applyProtection="1">
      <alignment horizontal="center" vertical="top" wrapText="1"/>
      <protection locked="0"/>
    </xf>
    <xf numFmtId="0" fontId="6" fillId="0" borderId="1" xfId="3" applyFont="1" applyBorder="1" applyAlignment="1" applyProtection="1">
      <alignment horizontal="center"/>
      <protection locked="0"/>
    </xf>
    <xf numFmtId="0" fontId="6" fillId="0" borderId="43" xfId="3" applyFont="1" applyBorder="1" applyAlignment="1" applyProtection="1">
      <alignment horizontal="center"/>
      <protection locked="0"/>
    </xf>
    <xf numFmtId="14" fontId="6" fillId="0" borderId="2" xfId="3" applyNumberFormat="1" applyFont="1" applyBorder="1" applyAlignment="1" applyProtection="1">
      <alignment horizontal="center"/>
      <protection locked="0"/>
    </xf>
    <xf numFmtId="0" fontId="6" fillId="0" borderId="2" xfId="3" applyFont="1" applyBorder="1" applyAlignment="1" applyProtection="1">
      <alignment horizontal="center"/>
      <protection locked="0"/>
    </xf>
    <xf numFmtId="0" fontId="6" fillId="0" borderId="44" xfId="3" applyFont="1" applyBorder="1" applyAlignment="1" applyProtection="1">
      <alignment horizontal="center"/>
      <protection locked="0"/>
    </xf>
    <xf numFmtId="0" fontId="6" fillId="0" borderId="0" xfId="3" applyFont="1" applyBorder="1" applyAlignment="1" applyProtection="1">
      <alignment horizontal="center"/>
      <protection locked="0"/>
    </xf>
    <xf numFmtId="0" fontId="6" fillId="0" borderId="34" xfId="3" applyFont="1" applyBorder="1" applyAlignment="1" applyProtection="1">
      <alignment horizontal="center"/>
      <protection locked="0"/>
    </xf>
    <xf numFmtId="0" fontId="6" fillId="0" borderId="52" xfId="3" applyFont="1" applyBorder="1" applyAlignment="1" applyProtection="1">
      <alignment horizontal="center" vertical="top" wrapText="1"/>
      <protection locked="0"/>
    </xf>
    <xf numFmtId="0" fontId="6" fillId="0" borderId="53" xfId="3" applyFont="1" applyBorder="1" applyAlignment="1" applyProtection="1">
      <alignment horizontal="center" vertical="top" wrapText="1"/>
      <protection locked="0"/>
    </xf>
    <xf numFmtId="0" fontId="14" fillId="0" borderId="1" xfId="4" applyBorder="1" applyAlignment="1" applyProtection="1">
      <alignment horizontal="center"/>
      <protection locked="0"/>
    </xf>
    <xf numFmtId="0" fontId="6" fillId="0" borderId="53" xfId="3" applyFont="1" applyBorder="1" applyAlignment="1" applyProtection="1">
      <alignment horizontal="center"/>
      <protection locked="0"/>
    </xf>
    <xf numFmtId="0" fontId="6" fillId="0" borderId="35" xfId="3" applyFont="1" applyBorder="1" applyAlignment="1" applyProtection="1">
      <alignment horizontal="center"/>
      <protection locked="0"/>
    </xf>
    <xf numFmtId="0" fontId="6" fillId="0" borderId="3" xfId="3" applyFont="1" applyBorder="1" applyAlignment="1" applyProtection="1">
      <alignment horizontal="center"/>
      <protection locked="0"/>
    </xf>
    <xf numFmtId="0" fontId="6" fillId="0" borderId="9" xfId="3" applyFont="1" applyBorder="1" applyAlignment="1" applyProtection="1">
      <alignment horizontal="center"/>
      <protection locked="0"/>
    </xf>
    <xf numFmtId="0" fontId="6" fillId="0" borderId="56" xfId="3" applyFont="1" applyBorder="1" applyAlignment="1" applyProtection="1">
      <alignment horizontal="center"/>
      <protection locked="0"/>
    </xf>
    <xf numFmtId="0" fontId="6" fillId="0" borderId="37" xfId="3" applyFont="1" applyBorder="1" applyAlignment="1" applyProtection="1">
      <alignment horizontal="center"/>
      <protection locked="0"/>
    </xf>
    <xf numFmtId="0" fontId="6" fillId="0" borderId="11" xfId="3" applyFont="1" applyBorder="1" applyAlignment="1" applyProtection="1">
      <alignment horizontal="center"/>
      <protection locked="0"/>
    </xf>
    <xf numFmtId="0" fontId="0" fillId="6" borderId="31" xfId="0" applyFill="1" applyBorder="1" applyAlignment="1" applyProtection="1">
      <alignment horizontal="center" vertical="top"/>
      <protection locked="0"/>
    </xf>
    <xf numFmtId="14" fontId="0" fillId="6" borderId="53" xfId="0" applyNumberFormat="1" applyFill="1" applyBorder="1" applyAlignment="1" applyProtection="1">
      <alignment horizontal="center" vertical="top"/>
      <protection locked="0"/>
    </xf>
    <xf numFmtId="14" fontId="0" fillId="6" borderId="35" xfId="0" applyNumberFormat="1" applyFill="1" applyBorder="1" applyAlignment="1" applyProtection="1">
      <alignment horizontal="center" vertical="top"/>
      <protection locked="0"/>
    </xf>
    <xf numFmtId="0" fontId="0" fillId="6" borderId="57" xfId="0" applyFill="1" applyBorder="1" applyAlignment="1" applyProtection="1">
      <alignment horizontal="center" vertical="top"/>
      <protection locked="0"/>
    </xf>
    <xf numFmtId="0" fontId="0" fillId="6" borderId="29" xfId="0" applyFill="1" applyBorder="1" applyAlignment="1" applyProtection="1">
      <alignment horizontal="center" vertical="top"/>
      <protection locked="0"/>
    </xf>
    <xf numFmtId="0" fontId="0" fillId="6" borderId="58" xfId="0" applyFill="1" applyBorder="1" applyAlignment="1" applyProtection="1">
      <alignment horizontal="center" vertical="top"/>
      <protection locked="0"/>
    </xf>
    <xf numFmtId="0" fontId="0" fillId="6" borderId="15" xfId="0" applyFill="1" applyBorder="1" applyAlignment="1" applyProtection="1">
      <alignment horizontal="center" vertical="top"/>
      <protection locked="0"/>
    </xf>
    <xf numFmtId="0" fontId="0" fillId="6" borderId="1" xfId="0" applyFill="1" applyBorder="1" applyAlignment="1" applyProtection="1">
      <alignment horizontal="center" vertical="top"/>
      <protection locked="0"/>
    </xf>
    <xf numFmtId="0" fontId="0" fillId="6" borderId="16" xfId="0" applyFill="1" applyBorder="1" applyAlignment="1" applyProtection="1">
      <alignment horizontal="center" vertical="top"/>
      <protection locked="0"/>
    </xf>
    <xf numFmtId="0" fontId="6" fillId="0" borderId="24" xfId="3" applyFont="1" applyBorder="1" applyAlignment="1" applyProtection="1">
      <alignment horizontal="center" wrapText="1"/>
      <protection locked="0"/>
    </xf>
    <xf numFmtId="0" fontId="6" fillId="0" borderId="56" xfId="3" applyFont="1" applyBorder="1" applyAlignment="1" applyProtection="1">
      <alignment horizontal="center"/>
    </xf>
    <xf numFmtId="0" fontId="6" fillId="0" borderId="37" xfId="3" applyFont="1" applyBorder="1" applyAlignment="1" applyProtection="1">
      <alignment horizontal="center"/>
    </xf>
    <xf numFmtId="14" fontId="9" fillId="0" borderId="45" xfId="3" applyNumberFormat="1" applyFont="1" applyBorder="1" applyAlignment="1" applyProtection="1">
      <alignment horizontal="center"/>
      <protection locked="0"/>
    </xf>
    <xf numFmtId="14" fontId="9" fillId="0" borderId="32" xfId="3" applyNumberFormat="1" applyFont="1" applyBorder="1" applyAlignment="1" applyProtection="1">
      <alignment horizontal="center"/>
      <protection locked="0"/>
    </xf>
    <xf numFmtId="0" fontId="4" fillId="0" borderId="46" xfId="3" applyFont="1" applyBorder="1" applyAlignment="1" applyProtection="1">
      <alignment horizontal="center"/>
      <protection locked="0"/>
    </xf>
    <xf numFmtId="0" fontId="4" fillId="0" borderId="47" xfId="3" applyFont="1" applyBorder="1" applyAlignment="1" applyProtection="1">
      <alignment horizontal="center"/>
      <protection locked="0"/>
    </xf>
    <xf numFmtId="0" fontId="4" fillId="0" borderId="32" xfId="3" applyFont="1" applyBorder="1" applyAlignment="1" applyProtection="1">
      <alignment horizontal="center"/>
      <protection locked="0"/>
    </xf>
    <xf numFmtId="0" fontId="6" fillId="0" borderId="1" xfId="3" applyFont="1" applyBorder="1" applyAlignment="1" applyProtection="1">
      <alignment horizontal="center"/>
    </xf>
    <xf numFmtId="14" fontId="4" fillId="0" borderId="41" xfId="3" applyNumberFormat="1" applyFont="1" applyBorder="1" applyAlignment="1" applyProtection="1">
      <alignment horizontal="center"/>
      <protection locked="0"/>
    </xf>
    <xf numFmtId="14" fontId="4" fillId="0" borderId="42" xfId="3" applyNumberFormat="1" applyFont="1" applyBorder="1" applyAlignment="1" applyProtection="1">
      <alignment horizontal="center"/>
      <protection locked="0"/>
    </xf>
    <xf numFmtId="0" fontId="4" fillId="0" borderId="25" xfId="3" applyFont="1" applyBorder="1" applyAlignment="1" applyProtection="1">
      <alignment horizontal="center"/>
      <protection locked="0"/>
    </xf>
    <xf numFmtId="0" fontId="4" fillId="0" borderId="2" xfId="3" applyFont="1" applyBorder="1" applyAlignment="1" applyProtection="1">
      <alignment horizontal="center"/>
      <protection locked="0"/>
    </xf>
    <xf numFmtId="0" fontId="4" fillId="0" borderId="42" xfId="3" applyFont="1" applyBorder="1" applyAlignment="1" applyProtection="1">
      <alignment horizontal="center"/>
      <protection locked="0"/>
    </xf>
    <xf numFmtId="0" fontId="14" fillId="0" borderId="25" xfId="4" applyBorder="1" applyAlignment="1" applyProtection="1">
      <alignment horizontal="center"/>
      <protection locked="0"/>
    </xf>
    <xf numFmtId="0" fontId="4" fillId="0" borderId="45" xfId="3" applyFont="1" applyBorder="1" applyAlignment="1" applyProtection="1">
      <alignment horizontal="center" wrapText="1"/>
      <protection locked="0"/>
    </xf>
    <xf numFmtId="0" fontId="4" fillId="0" borderId="47" xfId="3" applyFont="1" applyBorder="1" applyAlignment="1" applyProtection="1">
      <alignment horizontal="center" wrapText="1"/>
      <protection locked="0"/>
    </xf>
    <xf numFmtId="0" fontId="9" fillId="3" borderId="21" xfId="3" applyFont="1" applyFill="1" applyBorder="1" applyAlignment="1" applyProtection="1">
      <alignment horizontal="center"/>
      <protection locked="0"/>
    </xf>
    <xf numFmtId="0" fontId="9" fillId="3" borderId="16" xfId="3" applyFont="1" applyFill="1" applyBorder="1" applyAlignment="1" applyProtection="1">
      <alignment horizontal="center"/>
      <protection locked="0"/>
    </xf>
    <xf numFmtId="0" fontId="9" fillId="3" borderId="22" xfId="3" applyFont="1" applyFill="1" applyBorder="1" applyAlignment="1" applyProtection="1">
      <alignment horizontal="center"/>
      <protection locked="0"/>
    </xf>
    <xf numFmtId="0" fontId="9" fillId="3" borderId="15" xfId="3" applyFont="1" applyFill="1" applyBorder="1" applyAlignment="1" applyProtection="1">
      <alignment horizontal="center"/>
      <protection locked="0"/>
    </xf>
    <xf numFmtId="0" fontId="9" fillId="3" borderId="1" xfId="3" applyFont="1" applyFill="1" applyBorder="1" applyAlignment="1" applyProtection="1">
      <alignment horizontal="center"/>
      <protection locked="0"/>
    </xf>
    <xf numFmtId="0" fontId="4" fillId="0" borderId="25" xfId="3" applyFont="1" applyBorder="1" applyAlignment="1" applyProtection="1">
      <alignment horizontal="left"/>
      <protection locked="0"/>
    </xf>
    <xf numFmtId="0" fontId="4" fillId="0" borderId="2" xfId="3" applyFont="1" applyBorder="1" applyAlignment="1" applyProtection="1">
      <alignment horizontal="left"/>
      <protection locked="0"/>
    </xf>
    <xf numFmtId="0" fontId="4" fillId="0" borderId="42" xfId="3" applyFont="1" applyBorder="1" applyAlignment="1" applyProtection="1">
      <alignment horizontal="left"/>
      <protection locked="0"/>
    </xf>
    <xf numFmtId="0" fontId="9" fillId="3" borderId="3" xfId="3" applyFont="1" applyFill="1" applyBorder="1" applyAlignment="1" applyProtection="1">
      <alignment horizontal="center"/>
      <protection locked="0"/>
    </xf>
    <xf numFmtId="0" fontId="9" fillId="3" borderId="5" xfId="3" applyFont="1" applyFill="1" applyBorder="1" applyAlignment="1" applyProtection="1">
      <alignment horizontal="center"/>
      <protection locked="0"/>
    </xf>
    <xf numFmtId="0" fontId="4" fillId="3" borderId="4" xfId="3" applyFont="1" applyFill="1" applyBorder="1" applyAlignment="1" applyProtection="1">
      <alignment horizontal="center"/>
      <protection locked="0"/>
    </xf>
    <xf numFmtId="14" fontId="4" fillId="0" borderId="45" xfId="3" applyNumberFormat="1" applyFont="1" applyBorder="1" applyAlignment="1" applyProtection="1">
      <alignment horizontal="center"/>
      <protection locked="0"/>
    </xf>
    <xf numFmtId="14" fontId="4" fillId="0" borderId="32" xfId="3" applyNumberFormat="1" applyFont="1" applyBorder="1" applyAlignment="1" applyProtection="1">
      <alignment horizontal="center"/>
      <protection locked="0"/>
    </xf>
    <xf numFmtId="0" fontId="4" fillId="0" borderId="46" xfId="3" applyFont="1" applyBorder="1" applyAlignment="1" applyProtection="1">
      <alignment horizontal="left"/>
      <protection locked="0"/>
    </xf>
    <xf numFmtId="0" fontId="4" fillId="0" borderId="47" xfId="3" applyFont="1" applyBorder="1" applyAlignment="1" applyProtection="1">
      <alignment horizontal="left"/>
      <protection locked="0"/>
    </xf>
    <xf numFmtId="0" fontId="4" fillId="0" borderId="32" xfId="3" applyFont="1" applyBorder="1" applyAlignment="1" applyProtection="1">
      <alignment horizontal="left"/>
      <protection locked="0"/>
    </xf>
    <xf numFmtId="0" fontId="9" fillId="0" borderId="19" xfId="3" applyFont="1" applyBorder="1" applyAlignment="1" applyProtection="1">
      <alignment horizontal="right"/>
      <protection locked="0"/>
    </xf>
    <xf numFmtId="0" fontId="9" fillId="0" borderId="31" xfId="3" applyFont="1" applyBorder="1" applyAlignment="1" applyProtection="1">
      <alignment horizontal="right"/>
      <protection locked="0"/>
    </xf>
    <xf numFmtId="0" fontId="9" fillId="0" borderId="20" xfId="3" applyFont="1" applyBorder="1" applyAlignment="1" applyProtection="1">
      <alignment horizontal="right"/>
      <protection locked="0"/>
    </xf>
    <xf numFmtId="165" fontId="9" fillId="0" borderId="33" xfId="3" applyNumberFormat="1" applyFont="1" applyBorder="1" applyAlignment="1" applyProtection="1">
      <alignment horizontal="center"/>
    </xf>
    <xf numFmtId="165" fontId="9" fillId="0" borderId="35" xfId="3" applyNumberFormat="1" applyFont="1" applyBorder="1" applyAlignment="1" applyProtection="1">
      <alignment horizontal="center"/>
    </xf>
    <xf numFmtId="0" fontId="9" fillId="3" borderId="8" xfId="3" applyFont="1" applyFill="1" applyBorder="1" applyAlignment="1" applyProtection="1">
      <alignment horizontal="center"/>
      <protection locked="0"/>
    </xf>
    <xf numFmtId="0" fontId="9" fillId="3" borderId="9" xfId="3" applyFont="1" applyFill="1" applyBorder="1" applyAlignment="1" applyProtection="1">
      <alignment horizontal="center"/>
      <protection locked="0"/>
    </xf>
    <xf numFmtId="0" fontId="8" fillId="2" borderId="0" xfId="3" applyFont="1" applyFill="1" applyAlignment="1" applyProtection="1">
      <alignment horizontal="left"/>
      <protection locked="0"/>
    </xf>
    <xf numFmtId="0" fontId="7" fillId="0" borderId="0" xfId="3" applyFont="1" applyAlignment="1" applyProtection="1">
      <alignment horizontal="center"/>
      <protection locked="0"/>
    </xf>
    <xf numFmtId="0" fontId="9" fillId="3" borderId="6" xfId="3" applyFont="1" applyFill="1" applyBorder="1" applyAlignment="1" applyProtection="1">
      <alignment horizontal="center"/>
      <protection locked="0"/>
    </xf>
    <xf numFmtId="0" fontId="9" fillId="3" borderId="7" xfId="3" applyFont="1" applyFill="1" applyBorder="1" applyAlignment="1" applyProtection="1">
      <alignment horizontal="center"/>
      <protection locked="0"/>
    </xf>
    <xf numFmtId="0" fontId="9" fillId="3" borderId="17" xfId="3" applyFont="1" applyFill="1" applyBorder="1" applyAlignment="1" applyProtection="1">
      <alignment horizontal="center"/>
      <protection locked="0"/>
    </xf>
    <xf numFmtId="0" fontId="9" fillId="3" borderId="13" xfId="3" applyFont="1" applyFill="1" applyBorder="1" applyAlignment="1" applyProtection="1">
      <alignment horizontal="center"/>
      <protection locked="0"/>
    </xf>
    <xf numFmtId="0" fontId="6" fillId="0" borderId="0" xfId="3" applyFont="1" applyAlignment="1" applyProtection="1">
      <alignment horizontal="center"/>
      <protection locked="0"/>
    </xf>
  </cellXfs>
  <cellStyles count="5">
    <cellStyle name="Currency" xfId="1" builtinId="4"/>
    <cellStyle name="Hyperlink" xfId="4" builtinId="8"/>
    <cellStyle name="Normal" xfId="0" builtinId="0"/>
    <cellStyle name="Normal_Expense and Mileage- August -Septemberl  2005" xfId="3" xr:uid="{00000000-0005-0000-0000-000003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50</xdr:row>
          <xdr:rowOff>83820</xdr:rowOff>
        </xdr:from>
        <xdr:to>
          <xdr:col>12</xdr:col>
          <xdr:colOff>266700</xdr:colOff>
          <xdr:row>100</xdr:row>
          <xdr:rowOff>30480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101</xdr:row>
          <xdr:rowOff>68580</xdr:rowOff>
        </xdr:from>
        <xdr:to>
          <xdr:col>12</xdr:col>
          <xdr:colOff>327660</xdr:colOff>
          <xdr:row>161</xdr:row>
          <xdr:rowOff>152400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12</xdr:col>
      <xdr:colOff>247650</xdr:colOff>
      <xdr:row>51</xdr:row>
      <xdr:rowOff>123825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48450" cy="838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2</xdr:row>
      <xdr:rowOff>304800</xdr:rowOff>
    </xdr:from>
    <xdr:to>
      <xdr:col>9</xdr:col>
      <xdr:colOff>9525</xdr:colOff>
      <xdr:row>14</xdr:row>
      <xdr:rowOff>180975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962025"/>
          <a:ext cx="5505450"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1.docx"/><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topLeftCell="A118" workbookViewId="0">
      <selection activeCell="N1" sqref="A1:N167"/>
    </sheetView>
  </sheetViews>
  <sheetFormatPr defaultRowHeight="13.2" x14ac:dyDescent="0.25"/>
  <sheetData/>
  <sheetProtection algorithmName="SHA-512" hashValue="Q7ZlRu7zs6fQV3ds9uKn0NU5jCuKyk5/GdecS9Wikhvq763alWGq7qWRAt6DdPajHdtkJ26+gjiaYpeFr2gAbQ==" saltValue="HYSOSWat/cdEVdrCHDVz0A==" spinCount="100000" sheet="1" objects="1" scenarios="1"/>
  <customSheetViews>
    <customSheetView guid="{E7A1B322-72B9-410E-AA34-9EBF5D434DF2}">
      <selection activeCell="J159" sqref="J159"/>
      <pageMargins left="0.7" right="0.7" top="0.75" bottom="0.75" header="0.3" footer="0.3"/>
      <pageSetup orientation="portrait" r:id="rId1"/>
    </customSheetView>
  </customSheetViews>
  <pageMargins left="0.7" right="0.7" top="0.75" bottom="0.75" header="0.3" footer="0.3"/>
  <pageSetup orientation="portrait" r:id="rId2"/>
  <drawing r:id="rId3"/>
  <legacyDrawing r:id="rId4"/>
  <oleObjects>
    <mc:AlternateContent xmlns:mc="http://schemas.openxmlformats.org/markup-compatibility/2006">
      <mc:Choice Requires="x14">
        <oleObject progId="Word.Document.12" shapeId="2051" r:id="rId5">
          <objectPr defaultSize="0" autoPict="0" r:id="rId6">
            <anchor moveWithCells="1">
              <from>
                <xdr:col>0</xdr:col>
                <xdr:colOff>22860</xdr:colOff>
                <xdr:row>50</xdr:row>
                <xdr:rowOff>83820</xdr:rowOff>
              </from>
              <to>
                <xdr:col>12</xdr:col>
                <xdr:colOff>266700</xdr:colOff>
                <xdr:row>100</xdr:row>
                <xdr:rowOff>30480</xdr:rowOff>
              </to>
            </anchor>
          </objectPr>
        </oleObject>
      </mc:Choice>
      <mc:Fallback>
        <oleObject progId="Word.Document.12" shapeId="2051" r:id="rId5"/>
      </mc:Fallback>
    </mc:AlternateContent>
    <mc:AlternateContent xmlns:mc="http://schemas.openxmlformats.org/markup-compatibility/2006">
      <mc:Choice Requires="x14">
        <oleObject progId="Word.Document.12" shapeId="2052" r:id="rId7">
          <objectPr defaultSize="0" r:id="rId8">
            <anchor moveWithCells="1">
              <from>
                <xdr:col>0</xdr:col>
                <xdr:colOff>30480</xdr:colOff>
                <xdr:row>101</xdr:row>
                <xdr:rowOff>68580</xdr:rowOff>
              </from>
              <to>
                <xdr:col>12</xdr:col>
                <xdr:colOff>327660</xdr:colOff>
                <xdr:row>161</xdr:row>
                <xdr:rowOff>152400</xdr:rowOff>
              </to>
            </anchor>
          </objectPr>
        </oleObject>
      </mc:Choice>
      <mc:Fallback>
        <oleObject progId="Word.Document.12" shapeId="2052"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11"/>
  <sheetViews>
    <sheetView topLeftCell="A61" workbookViewId="0">
      <selection activeCell="K12" sqref="K12"/>
    </sheetView>
  </sheetViews>
  <sheetFormatPr defaultColWidth="9.33203125" defaultRowHeight="13.2" x14ac:dyDescent="0.25"/>
  <cols>
    <col min="1" max="1" width="9.33203125" style="1" customWidth="1"/>
    <col min="2" max="2" width="4.109375" style="1" customWidth="1"/>
    <col min="3" max="3" width="9.33203125" style="1"/>
    <col min="4" max="4" width="31.109375" style="1" customWidth="1"/>
    <col min="5" max="5" width="13" style="1" customWidth="1"/>
    <col min="6" max="7" width="11" style="1" bestFit="1" customWidth="1"/>
    <col min="8" max="8" width="11.109375" style="1" customWidth="1"/>
    <col min="9" max="16384" width="9.33203125" style="1"/>
  </cols>
  <sheetData>
    <row r="2" spans="2:8" ht="39" customHeight="1" x14ac:dyDescent="0.25">
      <c r="C2" s="213" t="s">
        <v>70</v>
      </c>
      <c r="D2" s="213"/>
      <c r="E2" s="213"/>
      <c r="F2" s="213"/>
      <c r="G2" s="213"/>
      <c r="H2" s="213"/>
    </row>
    <row r="3" spans="2:8" ht="26.25" customHeight="1" x14ac:dyDescent="0.25">
      <c r="C3" s="212" t="s">
        <v>71</v>
      </c>
      <c r="D3" s="212"/>
      <c r="E3" s="212"/>
      <c r="F3" s="212"/>
      <c r="G3" s="212"/>
      <c r="H3" s="212"/>
    </row>
    <row r="4" spans="2:8" x14ac:dyDescent="0.25">
      <c r="C4" s="214"/>
      <c r="D4" s="214"/>
      <c r="E4" s="214"/>
      <c r="F4" s="214"/>
      <c r="G4" s="214"/>
      <c r="H4" s="214"/>
    </row>
    <row r="5" spans="2:8" ht="13.8" x14ac:dyDescent="0.25">
      <c r="B5" s="23"/>
      <c r="C5" s="214"/>
      <c r="D5" s="214"/>
      <c r="E5" s="214"/>
      <c r="F5" s="214"/>
      <c r="G5" s="214"/>
      <c r="H5" s="214"/>
    </row>
    <row r="6" spans="2:8" ht="13.8" x14ac:dyDescent="0.25">
      <c r="B6" s="23"/>
      <c r="C6" s="214"/>
      <c r="D6" s="214"/>
      <c r="E6" s="214"/>
      <c r="F6" s="214"/>
      <c r="G6" s="214"/>
      <c r="H6" s="214"/>
    </row>
    <row r="7" spans="2:8" ht="13.8" x14ac:dyDescent="0.25">
      <c r="B7" s="23"/>
      <c r="C7" s="214"/>
      <c r="D7" s="214"/>
      <c r="E7" s="214"/>
      <c r="F7" s="214"/>
      <c r="G7" s="214"/>
      <c r="H7" s="214"/>
    </row>
    <row r="8" spans="2:8" ht="13.8" x14ac:dyDescent="0.25">
      <c r="B8" s="23"/>
      <c r="C8" s="214"/>
      <c r="D8" s="214"/>
      <c r="E8" s="214"/>
      <c r="F8" s="214"/>
      <c r="G8" s="214"/>
      <c r="H8" s="214"/>
    </row>
    <row r="9" spans="2:8" ht="13.8" x14ac:dyDescent="0.25">
      <c r="B9" s="23"/>
      <c r="C9" s="214"/>
      <c r="D9" s="214"/>
      <c r="E9" s="214"/>
      <c r="F9" s="214"/>
      <c r="G9" s="214"/>
      <c r="H9" s="214"/>
    </row>
    <row r="10" spans="2:8" ht="13.8" x14ac:dyDescent="0.25">
      <c r="B10" s="23"/>
      <c r="C10" s="214"/>
      <c r="D10" s="214"/>
      <c r="E10" s="214"/>
      <c r="F10" s="214"/>
      <c r="G10" s="214"/>
      <c r="H10" s="214"/>
    </row>
    <row r="11" spans="2:8" ht="13.8" x14ac:dyDescent="0.25">
      <c r="B11" s="23"/>
      <c r="C11" s="214"/>
      <c r="D11" s="214"/>
      <c r="E11" s="214"/>
      <c r="F11" s="214"/>
      <c r="G11" s="214"/>
      <c r="H11" s="214"/>
    </row>
    <row r="12" spans="2:8" ht="13.8" x14ac:dyDescent="0.25">
      <c r="B12" s="23"/>
      <c r="C12" s="214"/>
      <c r="D12" s="214"/>
      <c r="E12" s="214"/>
      <c r="F12" s="214"/>
      <c r="G12" s="214"/>
      <c r="H12" s="214"/>
    </row>
    <row r="13" spans="2:8" ht="13.8" x14ac:dyDescent="0.25">
      <c r="B13" s="23"/>
      <c r="C13" s="214"/>
      <c r="D13" s="214"/>
      <c r="E13" s="214"/>
      <c r="F13" s="214"/>
      <c r="G13" s="214"/>
      <c r="H13" s="214"/>
    </row>
    <row r="14" spans="2:8" ht="13.8" x14ac:dyDescent="0.25">
      <c r="B14" s="23"/>
      <c r="C14" s="214"/>
      <c r="D14" s="214"/>
      <c r="E14" s="214"/>
      <c r="F14" s="214"/>
      <c r="G14" s="214"/>
      <c r="H14" s="214"/>
    </row>
    <row r="15" spans="2:8" ht="13.8" x14ac:dyDescent="0.25">
      <c r="B15" s="23"/>
      <c r="C15" s="214"/>
      <c r="D15" s="214"/>
      <c r="E15" s="214"/>
      <c r="F15" s="214"/>
      <c r="G15" s="214"/>
      <c r="H15" s="214"/>
    </row>
    <row r="16" spans="2:8" ht="14.4" thickBot="1" x14ac:dyDescent="0.3">
      <c r="B16" s="23"/>
      <c r="C16" s="23"/>
      <c r="D16" s="23"/>
      <c r="E16" s="23"/>
    </row>
    <row r="17" spans="3:9" ht="13.8" thickBot="1" x14ac:dyDescent="0.3">
      <c r="C17" s="164" t="s">
        <v>78</v>
      </c>
      <c r="D17" s="165"/>
      <c r="E17" s="165"/>
      <c r="F17" s="165"/>
      <c r="G17" s="165"/>
      <c r="H17" s="193"/>
    </row>
    <row r="18" spans="3:9" ht="15" x14ac:dyDescent="0.25">
      <c r="C18" s="229" t="s">
        <v>1</v>
      </c>
      <c r="D18" s="230"/>
      <c r="E18" s="231"/>
      <c r="F18" s="231"/>
      <c r="G18" s="231"/>
      <c r="H18" s="232"/>
      <c r="I18" s="3"/>
    </row>
    <row r="19" spans="3:9" ht="15" x14ac:dyDescent="0.25">
      <c r="C19" s="233" t="s">
        <v>73</v>
      </c>
      <c r="D19" s="222"/>
      <c r="E19" s="220"/>
      <c r="F19" s="220"/>
      <c r="G19" s="220"/>
      <c r="H19" s="221"/>
      <c r="I19" s="3"/>
    </row>
    <row r="20" spans="3:9" ht="15" x14ac:dyDescent="0.25">
      <c r="C20" s="233" t="s">
        <v>72</v>
      </c>
      <c r="D20" s="222"/>
      <c r="E20" s="220"/>
      <c r="F20" s="220"/>
      <c r="G20" s="220"/>
      <c r="H20" s="221"/>
      <c r="I20" s="3"/>
    </row>
    <row r="21" spans="3:9" ht="15" x14ac:dyDescent="0.25">
      <c r="C21" s="5"/>
      <c r="D21" s="24"/>
      <c r="E21" s="220"/>
      <c r="F21" s="220"/>
      <c r="G21" s="220"/>
      <c r="H21" s="221"/>
      <c r="I21" s="3"/>
    </row>
    <row r="22" spans="3:9" ht="15" x14ac:dyDescent="0.25">
      <c r="C22" s="215" t="s">
        <v>82</v>
      </c>
      <c r="D22" s="216"/>
      <c r="E22" s="217"/>
      <c r="F22" s="217"/>
      <c r="G22" s="217"/>
      <c r="H22" s="218"/>
      <c r="I22" s="3" t="s">
        <v>74</v>
      </c>
    </row>
    <row r="23" spans="3:9" ht="15" x14ac:dyDescent="0.25">
      <c r="C23" s="215" t="s">
        <v>75</v>
      </c>
      <c r="D23" s="216"/>
      <c r="E23" s="226"/>
      <c r="F23" s="217"/>
      <c r="G23" s="217"/>
      <c r="H23" s="218"/>
      <c r="I23" s="3"/>
    </row>
    <row r="24" spans="3:9" ht="15.6" thickBot="1" x14ac:dyDescent="0.3">
      <c r="C24" s="224" t="s">
        <v>76</v>
      </c>
      <c r="D24" s="225"/>
      <c r="E24" s="227"/>
      <c r="F24" s="227"/>
      <c r="G24" s="227"/>
      <c r="H24" s="228"/>
      <c r="I24" s="3"/>
    </row>
    <row r="25" spans="3:9" ht="15.6" thickBot="1" x14ac:dyDescent="0.3">
      <c r="C25" s="164" t="s">
        <v>79</v>
      </c>
      <c r="D25" s="165"/>
      <c r="E25" s="165"/>
      <c r="F25" s="165"/>
      <c r="G25" s="165"/>
      <c r="H25" s="193"/>
      <c r="I25" s="3"/>
    </row>
    <row r="26" spans="3:9" ht="14.25" customHeight="1" x14ac:dyDescent="0.25">
      <c r="C26" s="215" t="s">
        <v>77</v>
      </c>
      <c r="D26" s="216"/>
      <c r="E26" s="217"/>
      <c r="F26" s="217"/>
      <c r="G26" s="217"/>
      <c r="H26" s="218"/>
      <c r="I26" s="7"/>
    </row>
    <row r="27" spans="3:9" ht="15" x14ac:dyDescent="0.25">
      <c r="C27" s="215" t="s">
        <v>83</v>
      </c>
      <c r="D27" s="216"/>
      <c r="E27" s="219"/>
      <c r="F27" s="220"/>
      <c r="G27" s="220"/>
      <c r="H27" s="221"/>
    </row>
    <row r="28" spans="3:9" ht="15" x14ac:dyDescent="0.25">
      <c r="C28" s="215" t="s">
        <v>80</v>
      </c>
      <c r="D28" s="216"/>
      <c r="E28" s="219"/>
      <c r="F28" s="220"/>
      <c r="G28" s="220"/>
      <c r="H28" s="221"/>
    </row>
    <row r="29" spans="3:9" ht="15" x14ac:dyDescent="0.25">
      <c r="C29" s="215" t="s">
        <v>81</v>
      </c>
      <c r="D29" s="216"/>
      <c r="E29" s="222"/>
      <c r="F29" s="222"/>
      <c r="G29" s="222"/>
      <c r="H29" s="223"/>
    </row>
    <row r="30" spans="3:9" ht="15" customHeight="1" x14ac:dyDescent="0.25">
      <c r="C30" s="204" t="s">
        <v>84</v>
      </c>
      <c r="D30" s="205"/>
      <c r="E30" s="205"/>
      <c r="F30" s="205"/>
      <c r="G30" s="205"/>
      <c r="H30" s="206"/>
    </row>
    <row r="31" spans="3:9" ht="26.25" customHeight="1" x14ac:dyDescent="0.25">
      <c r="C31" s="207"/>
      <c r="D31" s="208"/>
      <c r="E31" s="208"/>
      <c r="F31" s="208"/>
      <c r="G31" s="208"/>
      <c r="H31" s="209"/>
    </row>
    <row r="32" spans="3:9" ht="15" customHeight="1" x14ac:dyDescent="0.25">
      <c r="C32" s="195"/>
      <c r="D32" s="196"/>
      <c r="E32" s="196"/>
      <c r="F32" s="196"/>
      <c r="G32" s="196"/>
      <c r="H32" s="197"/>
    </row>
    <row r="33" spans="1:8" x14ac:dyDescent="0.25">
      <c r="C33" s="198"/>
      <c r="D33" s="199"/>
      <c r="E33" s="199"/>
      <c r="F33" s="199"/>
      <c r="G33" s="199"/>
      <c r="H33" s="200"/>
    </row>
    <row r="34" spans="1:8" x14ac:dyDescent="0.25">
      <c r="C34" s="198"/>
      <c r="D34" s="199"/>
      <c r="E34" s="199"/>
      <c r="F34" s="199"/>
      <c r="G34" s="199"/>
      <c r="H34" s="200"/>
    </row>
    <row r="35" spans="1:8" x14ac:dyDescent="0.25">
      <c r="C35" s="198"/>
      <c r="D35" s="199"/>
      <c r="E35" s="199"/>
      <c r="F35" s="199"/>
      <c r="G35" s="199"/>
      <c r="H35" s="200"/>
    </row>
    <row r="36" spans="1:8" x14ac:dyDescent="0.25">
      <c r="C36" s="198"/>
      <c r="D36" s="199"/>
      <c r="E36" s="199"/>
      <c r="F36" s="199"/>
      <c r="G36" s="199"/>
      <c r="H36" s="200"/>
    </row>
    <row r="37" spans="1:8" x14ac:dyDescent="0.25">
      <c r="C37" s="198"/>
      <c r="D37" s="199"/>
      <c r="E37" s="199"/>
      <c r="F37" s="199"/>
      <c r="G37" s="199"/>
      <c r="H37" s="200"/>
    </row>
    <row r="38" spans="1:8" ht="13.8" thickBot="1" x14ac:dyDescent="0.3">
      <c r="C38" s="201"/>
      <c r="D38" s="202"/>
      <c r="E38" s="202"/>
      <c r="F38" s="202"/>
      <c r="G38" s="202"/>
      <c r="H38" s="203"/>
    </row>
    <row r="39" spans="1:8" x14ac:dyDescent="0.25">
      <c r="C39" s="210" t="s">
        <v>87</v>
      </c>
      <c r="D39" s="211"/>
      <c r="E39" s="211"/>
      <c r="F39" s="211"/>
      <c r="G39" s="211"/>
      <c r="H39" s="166"/>
    </row>
    <row r="40" spans="1:8" ht="13.5" customHeight="1" thickBot="1" x14ac:dyDescent="0.3">
      <c r="A40" s="187" t="s">
        <v>85</v>
      </c>
      <c r="B40" s="188"/>
      <c r="C40" s="25" t="s">
        <v>86</v>
      </c>
      <c r="D40" s="26"/>
      <c r="E40" s="27" t="s">
        <v>89</v>
      </c>
      <c r="F40" s="178"/>
      <c r="G40" s="178"/>
      <c r="H40" s="179"/>
    </row>
    <row r="41" spans="1:8" ht="13.5" customHeight="1" thickBot="1" x14ac:dyDescent="0.3">
      <c r="A41" s="189"/>
      <c r="B41" s="190"/>
      <c r="C41" s="28" t="s">
        <v>88</v>
      </c>
      <c r="D41" s="29"/>
      <c r="H41" s="30"/>
    </row>
    <row r="42" spans="1:8" x14ac:dyDescent="0.25">
      <c r="A42" s="191"/>
      <c r="B42" s="192"/>
      <c r="C42" s="31"/>
      <c r="D42" s="32"/>
      <c r="E42" s="32"/>
      <c r="F42" s="32"/>
      <c r="G42" s="32"/>
      <c r="H42" s="33"/>
    </row>
    <row r="43" spans="1:8" x14ac:dyDescent="0.25">
      <c r="C43" s="34"/>
      <c r="H43" s="30"/>
    </row>
    <row r="44" spans="1:8" ht="13.8" thickBot="1" x14ac:dyDescent="0.3">
      <c r="A44" s="187" t="s">
        <v>90</v>
      </c>
      <c r="B44" s="188"/>
      <c r="C44" s="25" t="s">
        <v>86</v>
      </c>
      <c r="D44" s="26"/>
      <c r="E44" s="27" t="s">
        <v>89</v>
      </c>
      <c r="F44" s="178"/>
      <c r="G44" s="178"/>
      <c r="H44" s="179"/>
    </row>
    <row r="45" spans="1:8" ht="13.8" thickBot="1" x14ac:dyDescent="0.3">
      <c r="A45" s="189"/>
      <c r="B45" s="190"/>
      <c r="C45" s="28" t="s">
        <v>88</v>
      </c>
      <c r="D45" s="29"/>
      <c r="H45" s="30"/>
    </row>
    <row r="46" spans="1:8" x14ac:dyDescent="0.25">
      <c r="A46" s="191"/>
      <c r="B46" s="192"/>
      <c r="C46" s="31"/>
      <c r="D46" s="32"/>
      <c r="E46" s="32"/>
      <c r="F46" s="32"/>
      <c r="G46" s="32"/>
      <c r="H46" s="33"/>
    </row>
    <row r="47" spans="1:8" x14ac:dyDescent="0.25">
      <c r="C47" s="34"/>
      <c r="H47" s="30"/>
    </row>
    <row r="48" spans="1:8" ht="13.8" thickBot="1" x14ac:dyDescent="0.3">
      <c r="A48" s="187" t="s">
        <v>91</v>
      </c>
      <c r="B48" s="188"/>
      <c r="C48" s="25" t="s">
        <v>86</v>
      </c>
      <c r="D48" s="26"/>
      <c r="E48" s="27" t="s">
        <v>89</v>
      </c>
      <c r="F48" s="178"/>
      <c r="G48" s="178"/>
      <c r="H48" s="179"/>
    </row>
    <row r="49" spans="1:9" ht="13.8" thickBot="1" x14ac:dyDescent="0.3">
      <c r="A49" s="189"/>
      <c r="B49" s="190"/>
      <c r="C49" s="28" t="s">
        <v>88</v>
      </c>
      <c r="D49" s="29"/>
      <c r="H49" s="30"/>
    </row>
    <row r="50" spans="1:9" x14ac:dyDescent="0.25">
      <c r="A50" s="191"/>
      <c r="B50" s="192"/>
      <c r="C50" s="31"/>
      <c r="D50" s="32"/>
      <c r="E50" s="32"/>
      <c r="F50" s="32"/>
      <c r="G50" s="32"/>
      <c r="H50" s="33"/>
    </row>
    <row r="51" spans="1:9" x14ac:dyDescent="0.25">
      <c r="C51" s="34"/>
      <c r="H51" s="30"/>
    </row>
    <row r="52" spans="1:9" ht="13.8" thickBot="1" x14ac:dyDescent="0.3">
      <c r="A52" s="187" t="s">
        <v>92</v>
      </c>
      <c r="B52" s="188"/>
      <c r="C52" s="25" t="s">
        <v>86</v>
      </c>
      <c r="D52" s="26"/>
      <c r="E52" s="27" t="s">
        <v>89</v>
      </c>
      <c r="F52" s="178"/>
      <c r="G52" s="178"/>
      <c r="H52" s="179"/>
    </row>
    <row r="53" spans="1:9" ht="13.5" customHeight="1" thickBot="1" x14ac:dyDescent="0.3">
      <c r="A53" s="189"/>
      <c r="B53" s="190"/>
      <c r="C53" s="28" t="s">
        <v>88</v>
      </c>
      <c r="D53" s="29"/>
      <c r="H53" s="30"/>
    </row>
    <row r="54" spans="1:9" ht="12.75" customHeight="1" thickBot="1" x14ac:dyDescent="0.3">
      <c r="A54" s="191"/>
      <c r="B54" s="192"/>
      <c r="C54" s="31"/>
      <c r="D54" s="32"/>
      <c r="E54" s="32"/>
      <c r="F54" s="32"/>
      <c r="G54" s="32"/>
      <c r="H54" s="33"/>
    </row>
    <row r="55" spans="1:9" ht="13.8" thickBot="1" x14ac:dyDescent="0.3">
      <c r="C55" s="164" t="s">
        <v>93</v>
      </c>
      <c r="D55" s="165"/>
      <c r="E55" s="165"/>
      <c r="F55" s="165"/>
      <c r="G55" s="165"/>
      <c r="H55" s="193"/>
    </row>
    <row r="56" spans="1:9" x14ac:dyDescent="0.25">
      <c r="E56" s="8" t="s">
        <v>85</v>
      </c>
      <c r="F56" s="8" t="s">
        <v>90</v>
      </c>
      <c r="G56" s="8" t="s">
        <v>91</v>
      </c>
      <c r="H56" s="8" t="s">
        <v>92</v>
      </c>
      <c r="I56" s="14"/>
    </row>
    <row r="57" spans="1:9" ht="15" customHeight="1" x14ac:dyDescent="0.25">
      <c r="C57" s="194" t="s">
        <v>97</v>
      </c>
      <c r="D57" s="194"/>
      <c r="E57" s="9"/>
      <c r="F57" s="9"/>
      <c r="G57" s="9"/>
      <c r="H57" s="9"/>
    </row>
    <row r="58" spans="1:9" x14ac:dyDescent="0.25">
      <c r="C58" s="185" t="s">
        <v>25</v>
      </c>
      <c r="D58" s="186"/>
      <c r="E58" s="186"/>
      <c r="F58" s="186"/>
      <c r="G58" s="186"/>
      <c r="H58" s="186"/>
    </row>
    <row r="59" spans="1:9" x14ac:dyDescent="0.25">
      <c r="C59" s="156" t="s">
        <v>94</v>
      </c>
      <c r="D59" s="156"/>
      <c r="E59" s="9"/>
      <c r="F59" s="9"/>
      <c r="G59" s="9"/>
      <c r="H59" s="9"/>
    </row>
    <row r="60" spans="1:9" x14ac:dyDescent="0.25">
      <c r="C60" s="156" t="s">
        <v>95</v>
      </c>
      <c r="D60" s="156"/>
      <c r="E60" s="9"/>
      <c r="F60" s="9"/>
      <c r="G60" s="9"/>
      <c r="H60" s="9"/>
    </row>
    <row r="61" spans="1:9" x14ac:dyDescent="0.25">
      <c r="C61" s="156" t="s">
        <v>96</v>
      </c>
      <c r="D61" s="156"/>
      <c r="E61" s="16">
        <f>E59*E60</f>
        <v>0</v>
      </c>
      <c r="F61" s="16">
        <f t="shared" ref="F61:H61" si="0">F59*F60</f>
        <v>0</v>
      </c>
      <c r="G61" s="16">
        <f t="shared" si="0"/>
        <v>0</v>
      </c>
      <c r="H61" s="16">
        <f t="shared" si="0"/>
        <v>0</v>
      </c>
    </row>
    <row r="62" spans="1:9" x14ac:dyDescent="0.25">
      <c r="C62" s="182"/>
      <c r="D62" s="183"/>
      <c r="E62" s="183"/>
      <c r="F62" s="183"/>
      <c r="G62" s="183"/>
      <c r="H62" s="184"/>
    </row>
    <row r="63" spans="1:9" x14ac:dyDescent="0.25">
      <c r="C63" s="156" t="s">
        <v>98</v>
      </c>
      <c r="D63" s="160"/>
      <c r="E63" s="9"/>
      <c r="F63" s="9"/>
      <c r="G63" s="9"/>
      <c r="H63" s="9"/>
    </row>
    <row r="64" spans="1:9" x14ac:dyDescent="0.25">
      <c r="C64" s="156" t="s">
        <v>99</v>
      </c>
      <c r="D64" s="160"/>
      <c r="E64" s="9"/>
      <c r="F64" s="9"/>
      <c r="G64" s="9"/>
      <c r="H64" s="9"/>
    </row>
    <row r="65" spans="3:8" x14ac:dyDescent="0.25">
      <c r="C65" s="156" t="s">
        <v>100</v>
      </c>
      <c r="D65" s="160"/>
      <c r="E65" s="17">
        <f>E63*E64</f>
        <v>0</v>
      </c>
      <c r="F65" s="17">
        <f t="shared" ref="F65:H65" si="1">F63*F64</f>
        <v>0</v>
      </c>
      <c r="G65" s="17">
        <f t="shared" si="1"/>
        <v>0</v>
      </c>
      <c r="H65" s="17">
        <f t="shared" si="1"/>
        <v>0</v>
      </c>
    </row>
    <row r="66" spans="3:8" x14ac:dyDescent="0.25">
      <c r="C66" s="180" t="s">
        <v>9</v>
      </c>
      <c r="D66" s="180"/>
      <c r="E66" s="180"/>
      <c r="F66" s="180"/>
      <c r="G66" s="180"/>
      <c r="H66" s="180"/>
    </row>
    <row r="67" spans="3:8" x14ac:dyDescent="0.25">
      <c r="C67" s="156" t="s">
        <v>102</v>
      </c>
      <c r="D67" s="160"/>
      <c r="E67" s="9"/>
      <c r="F67" s="9"/>
      <c r="G67" s="9"/>
      <c r="H67" s="9"/>
    </row>
    <row r="68" spans="3:8" x14ac:dyDescent="0.25">
      <c r="C68" s="156" t="s">
        <v>101</v>
      </c>
      <c r="D68" s="160"/>
      <c r="E68" s="16">
        <f>E67*0.51</f>
        <v>0</v>
      </c>
      <c r="F68" s="16">
        <f t="shared" ref="F68:H68" si="2">F67*0.51</f>
        <v>0</v>
      </c>
      <c r="G68" s="16">
        <f t="shared" si="2"/>
        <v>0</v>
      </c>
      <c r="H68" s="16">
        <f t="shared" si="2"/>
        <v>0</v>
      </c>
    </row>
    <row r="69" spans="3:8" x14ac:dyDescent="0.25">
      <c r="C69" s="156" t="s">
        <v>103</v>
      </c>
      <c r="D69" s="160"/>
      <c r="E69" s="9"/>
      <c r="F69" s="9"/>
      <c r="G69" s="9"/>
      <c r="H69" s="9"/>
    </row>
    <row r="70" spans="3:8" x14ac:dyDescent="0.25">
      <c r="C70" s="156" t="s">
        <v>104</v>
      </c>
      <c r="D70" s="160"/>
      <c r="E70" s="9"/>
      <c r="F70" s="9"/>
      <c r="G70" s="9"/>
      <c r="H70" s="9"/>
    </row>
    <row r="71" spans="3:8" x14ac:dyDescent="0.25">
      <c r="C71" s="156" t="s">
        <v>105</v>
      </c>
      <c r="D71" s="160"/>
      <c r="E71" s="9"/>
      <c r="F71" s="9"/>
      <c r="G71" s="9"/>
      <c r="H71" s="9"/>
    </row>
    <row r="72" spans="3:8" x14ac:dyDescent="0.25">
      <c r="C72" s="156" t="s">
        <v>106</v>
      </c>
      <c r="D72" s="160"/>
      <c r="E72" s="9"/>
      <c r="F72" s="9"/>
      <c r="G72" s="9"/>
      <c r="H72" s="9"/>
    </row>
    <row r="73" spans="3:8" x14ac:dyDescent="0.25">
      <c r="C73" s="156" t="s">
        <v>107</v>
      </c>
      <c r="D73" s="160"/>
      <c r="E73" s="9"/>
      <c r="F73" s="9"/>
      <c r="G73" s="9"/>
      <c r="H73" s="9"/>
    </row>
    <row r="74" spans="3:8" x14ac:dyDescent="0.25">
      <c r="C74" s="181" t="s">
        <v>108</v>
      </c>
      <c r="D74" s="181"/>
      <c r="E74" s="16">
        <f>SUM(E68:E73)</f>
        <v>0</v>
      </c>
      <c r="F74" s="16">
        <f t="shared" ref="F74:H74" si="3">SUM(F68:F73)</f>
        <v>0</v>
      </c>
      <c r="G74" s="16">
        <f t="shared" si="3"/>
        <v>0</v>
      </c>
      <c r="H74" s="16">
        <f t="shared" si="3"/>
        <v>0</v>
      </c>
    </row>
    <row r="75" spans="3:8" x14ac:dyDescent="0.25">
      <c r="C75" s="180" t="s">
        <v>11</v>
      </c>
      <c r="D75" s="180"/>
      <c r="E75" s="180"/>
      <c r="F75" s="180"/>
      <c r="G75" s="180"/>
      <c r="H75" s="180"/>
    </row>
    <row r="76" spans="3:8" x14ac:dyDescent="0.25">
      <c r="C76" s="156" t="s">
        <v>109</v>
      </c>
      <c r="D76" s="160"/>
      <c r="E76" s="9"/>
      <c r="F76" s="9"/>
      <c r="G76" s="9"/>
      <c r="H76" s="9"/>
    </row>
    <row r="77" spans="3:8" x14ac:dyDescent="0.25">
      <c r="C77" s="156" t="s">
        <v>110</v>
      </c>
      <c r="D77" s="156"/>
      <c r="E77" s="16">
        <f>E76*8</f>
        <v>0</v>
      </c>
      <c r="F77" s="16">
        <f t="shared" ref="F77:H77" si="4">F76*8</f>
        <v>0</v>
      </c>
      <c r="G77" s="16">
        <f t="shared" si="4"/>
        <v>0</v>
      </c>
      <c r="H77" s="16">
        <f t="shared" si="4"/>
        <v>0</v>
      </c>
    </row>
    <row r="78" spans="3:8" x14ac:dyDescent="0.25">
      <c r="C78" s="156" t="s">
        <v>111</v>
      </c>
      <c r="D78" s="160"/>
      <c r="E78" s="9"/>
      <c r="F78" s="9"/>
      <c r="G78" s="9"/>
      <c r="H78" s="9"/>
    </row>
    <row r="79" spans="3:8" x14ac:dyDescent="0.25">
      <c r="C79" s="156" t="s">
        <v>112</v>
      </c>
      <c r="D79" s="156"/>
      <c r="E79" s="16">
        <f>E78*10</f>
        <v>0</v>
      </c>
      <c r="F79" s="16">
        <f t="shared" ref="F79:H79" si="5">F78*10</f>
        <v>0</v>
      </c>
      <c r="G79" s="16">
        <f t="shared" si="5"/>
        <v>0</v>
      </c>
      <c r="H79" s="16">
        <f t="shared" si="5"/>
        <v>0</v>
      </c>
    </row>
    <row r="80" spans="3:8" x14ac:dyDescent="0.25">
      <c r="C80" s="156" t="s">
        <v>113</v>
      </c>
      <c r="D80" s="160"/>
      <c r="E80" s="9"/>
      <c r="F80" s="9"/>
      <c r="G80" s="9"/>
      <c r="H80" s="9"/>
    </row>
    <row r="81" spans="3:8" x14ac:dyDescent="0.25">
      <c r="C81" s="156" t="s">
        <v>114</v>
      </c>
      <c r="D81" s="156"/>
      <c r="E81" s="16">
        <f>E80*20</f>
        <v>0</v>
      </c>
      <c r="F81" s="16">
        <f t="shared" ref="F81:H81" si="6">F80*20</f>
        <v>0</v>
      </c>
      <c r="G81" s="16">
        <f t="shared" si="6"/>
        <v>0</v>
      </c>
      <c r="H81" s="16">
        <f t="shared" si="6"/>
        <v>0</v>
      </c>
    </row>
    <row r="82" spans="3:8" x14ac:dyDescent="0.25">
      <c r="C82" s="176"/>
      <c r="D82" s="177"/>
      <c r="E82" s="11"/>
      <c r="F82" s="11"/>
      <c r="G82" s="11"/>
      <c r="H82" s="11"/>
    </row>
    <row r="83" spans="3:8" x14ac:dyDescent="0.25">
      <c r="C83" s="156" t="s">
        <v>115</v>
      </c>
      <c r="D83" s="160"/>
      <c r="E83" s="9"/>
      <c r="F83" s="9"/>
      <c r="G83" s="9"/>
      <c r="H83" s="9"/>
    </row>
    <row r="84" spans="3:8" x14ac:dyDescent="0.25">
      <c r="C84" s="156" t="s">
        <v>116</v>
      </c>
      <c r="D84" s="156"/>
      <c r="E84" s="16">
        <f>E83*10</f>
        <v>0</v>
      </c>
      <c r="F84" s="16">
        <f t="shared" ref="F84:H84" si="7">F83*10</f>
        <v>0</v>
      </c>
      <c r="G84" s="16">
        <f t="shared" si="7"/>
        <v>0</v>
      </c>
      <c r="H84" s="16">
        <f t="shared" si="7"/>
        <v>0</v>
      </c>
    </row>
    <row r="85" spans="3:8" x14ac:dyDescent="0.25">
      <c r="C85" s="156" t="s">
        <v>117</v>
      </c>
      <c r="D85" s="160"/>
      <c r="E85" s="9"/>
      <c r="F85" s="9"/>
      <c r="G85" s="9"/>
      <c r="H85" s="9"/>
    </row>
    <row r="86" spans="3:8" x14ac:dyDescent="0.25">
      <c r="C86" s="156" t="s">
        <v>118</v>
      </c>
      <c r="D86" s="156"/>
      <c r="E86" s="16">
        <f>E85*15</f>
        <v>0</v>
      </c>
      <c r="F86" s="16">
        <f t="shared" ref="F86:G86" si="8">F85*15</f>
        <v>0</v>
      </c>
      <c r="G86" s="16">
        <f t="shared" si="8"/>
        <v>0</v>
      </c>
      <c r="H86" s="16">
        <f>H85*15</f>
        <v>0</v>
      </c>
    </row>
    <row r="87" spans="3:8" x14ac:dyDescent="0.25">
      <c r="C87" s="156" t="s">
        <v>119</v>
      </c>
      <c r="D87" s="160"/>
      <c r="E87" s="9"/>
      <c r="F87" s="9"/>
      <c r="G87" s="9"/>
      <c r="H87" s="9"/>
    </row>
    <row r="88" spans="3:8" x14ac:dyDescent="0.25">
      <c r="C88" s="156" t="s">
        <v>120</v>
      </c>
      <c r="D88" s="156"/>
      <c r="E88" s="16">
        <f>E87*25</f>
        <v>0</v>
      </c>
      <c r="F88" s="16">
        <f t="shared" ref="F88:H88" si="9">F87*25</f>
        <v>0</v>
      </c>
      <c r="G88" s="16">
        <f t="shared" si="9"/>
        <v>0</v>
      </c>
      <c r="H88" s="16">
        <f t="shared" si="9"/>
        <v>0</v>
      </c>
    </row>
    <row r="89" spans="3:8" ht="13.8" thickBot="1" x14ac:dyDescent="0.3">
      <c r="C89" s="175" t="s">
        <v>121</v>
      </c>
      <c r="D89" s="175"/>
      <c r="E89" s="18">
        <f>SUM(E77,E79,E81,E84,E86,E88)</f>
        <v>0</v>
      </c>
      <c r="F89" s="18">
        <f t="shared" ref="F89:H89" si="10">SUM(F77,F79,F81,F84,F86,F88)</f>
        <v>0</v>
      </c>
      <c r="G89" s="18">
        <f t="shared" si="10"/>
        <v>0</v>
      </c>
      <c r="H89" s="18">
        <f t="shared" si="10"/>
        <v>0</v>
      </c>
    </row>
    <row r="90" spans="3:8" ht="13.8" thickBot="1" x14ac:dyDescent="0.3">
      <c r="C90" s="167" t="s">
        <v>122</v>
      </c>
      <c r="D90" s="168"/>
      <c r="E90" s="19">
        <f>SUM(E57,E61,E65,E74,E89)</f>
        <v>0</v>
      </c>
      <c r="F90" s="19">
        <f t="shared" ref="F90:H90" si="11">SUM(F57,F61,F65,F74,F89)</f>
        <v>0</v>
      </c>
      <c r="G90" s="19">
        <f t="shared" si="11"/>
        <v>0</v>
      </c>
      <c r="H90" s="20">
        <f t="shared" si="11"/>
        <v>0</v>
      </c>
    </row>
    <row r="91" spans="3:8" ht="13.8" thickBot="1" x14ac:dyDescent="0.3">
      <c r="C91" s="169" t="s">
        <v>123</v>
      </c>
      <c r="D91" s="170"/>
      <c r="E91" s="170"/>
      <c r="F91" s="170"/>
      <c r="G91" s="170"/>
      <c r="H91" s="171"/>
    </row>
    <row r="92" spans="3:8" ht="13.8" thickBot="1" x14ac:dyDescent="0.3"/>
    <row r="93" spans="3:8" ht="13.8" thickBot="1" x14ac:dyDescent="0.3">
      <c r="C93" s="164" t="s">
        <v>124</v>
      </c>
      <c r="D93" s="165"/>
      <c r="E93" s="166"/>
      <c r="F93" s="13"/>
      <c r="G93" s="13"/>
      <c r="H93" s="13"/>
    </row>
    <row r="94" spans="3:8" x14ac:dyDescent="0.25">
      <c r="C94" s="172" t="s">
        <v>125</v>
      </c>
      <c r="D94" s="173"/>
      <c r="E94" s="9"/>
    </row>
    <row r="95" spans="3:8" x14ac:dyDescent="0.25">
      <c r="C95" s="156" t="s">
        <v>126</v>
      </c>
      <c r="D95" s="174"/>
      <c r="E95" s="9"/>
    </row>
    <row r="96" spans="3:8" x14ac:dyDescent="0.25">
      <c r="C96" s="156" t="s">
        <v>127</v>
      </c>
      <c r="D96" s="160"/>
      <c r="E96" s="9"/>
    </row>
    <row r="97" spans="3:8" x14ac:dyDescent="0.25">
      <c r="C97" s="159" t="s">
        <v>128</v>
      </c>
      <c r="D97" s="159"/>
      <c r="E97" s="159"/>
      <c r="F97" s="14"/>
      <c r="H97" s="14"/>
    </row>
    <row r="98" spans="3:8" x14ac:dyDescent="0.25">
      <c r="C98" s="156" t="s">
        <v>102</v>
      </c>
      <c r="D98" s="160"/>
      <c r="E98" s="9"/>
      <c r="F98" s="15"/>
    </row>
    <row r="99" spans="3:8" x14ac:dyDescent="0.25">
      <c r="C99" s="156" t="s">
        <v>129</v>
      </c>
      <c r="D99" s="156"/>
      <c r="E99" s="21">
        <v>0.51</v>
      </c>
    </row>
    <row r="100" spans="3:8" x14ac:dyDescent="0.25">
      <c r="C100" s="156" t="s">
        <v>130</v>
      </c>
      <c r="D100" s="156"/>
      <c r="E100" s="21">
        <f>E98*E99</f>
        <v>0</v>
      </c>
      <c r="F100" s="155"/>
      <c r="G100" s="155"/>
      <c r="H100" s="15"/>
    </row>
    <row r="101" spans="3:8" x14ac:dyDescent="0.25">
      <c r="C101" s="159" t="s">
        <v>131</v>
      </c>
      <c r="D101" s="159"/>
      <c r="E101" s="159"/>
    </row>
    <row r="102" spans="3:8" x14ac:dyDescent="0.25">
      <c r="C102" s="156" t="s">
        <v>133</v>
      </c>
      <c r="D102" s="160"/>
      <c r="E102" s="9"/>
    </row>
    <row r="103" spans="3:8" ht="13.5" customHeight="1" x14ac:dyDescent="0.25">
      <c r="C103" s="156" t="s">
        <v>134</v>
      </c>
      <c r="D103" s="160"/>
      <c r="E103" s="9"/>
    </row>
    <row r="104" spans="3:8" ht="13.5" customHeight="1" x14ac:dyDescent="0.25">
      <c r="C104" s="156" t="s">
        <v>136</v>
      </c>
      <c r="D104" s="156"/>
      <c r="E104" s="16">
        <f>E102*E103</f>
        <v>0</v>
      </c>
    </row>
    <row r="105" spans="3:8" x14ac:dyDescent="0.25">
      <c r="C105" s="159" t="s">
        <v>132</v>
      </c>
      <c r="D105" s="159"/>
      <c r="E105" s="159"/>
    </row>
    <row r="106" spans="3:8" x14ac:dyDescent="0.25">
      <c r="C106" s="160"/>
      <c r="D106" s="160"/>
      <c r="E106" s="10"/>
    </row>
    <row r="107" spans="3:8" x14ac:dyDescent="0.25">
      <c r="C107" s="160"/>
      <c r="D107" s="160"/>
      <c r="E107" s="10"/>
    </row>
    <row r="108" spans="3:8" x14ac:dyDescent="0.25">
      <c r="C108" s="160"/>
      <c r="D108" s="160"/>
      <c r="E108" s="10"/>
    </row>
    <row r="109" spans="3:8" ht="13.8" thickBot="1" x14ac:dyDescent="0.3">
      <c r="C109" s="161"/>
      <c r="D109" s="161"/>
      <c r="E109" s="12"/>
    </row>
    <row r="110" spans="3:8" ht="13.8" thickBot="1" x14ac:dyDescent="0.3">
      <c r="C110" s="162" t="s">
        <v>135</v>
      </c>
      <c r="D110" s="163"/>
      <c r="E110" s="22">
        <f>SUM(E94,E95,E96,E100,E104,E106,E107,E108,E109)</f>
        <v>0</v>
      </c>
    </row>
    <row r="111" spans="3:8" ht="13.8" thickBot="1" x14ac:dyDescent="0.3">
      <c r="C111" s="157" t="s">
        <v>137</v>
      </c>
      <c r="D111" s="158"/>
      <c r="E111" s="22">
        <f>E110*0.8</f>
        <v>0</v>
      </c>
    </row>
  </sheetData>
  <sheetProtection selectLockedCells="1"/>
  <customSheetViews>
    <customSheetView guid="{E7A1B322-72B9-410E-AA34-9EBF5D434DF2}" topLeftCell="A16">
      <selection activeCell="E23" sqref="E23:H23"/>
      <pageMargins left="0.7" right="0.7" top="0.75" bottom="0.75" header="0.3" footer="0.3"/>
      <pageSetup orientation="portrait" r:id="rId1"/>
    </customSheetView>
  </customSheetViews>
  <mergeCells count="93">
    <mergeCell ref="C18:D18"/>
    <mergeCell ref="E18:H18"/>
    <mergeCell ref="C19:D19"/>
    <mergeCell ref="E19:H19"/>
    <mergeCell ref="C20:D20"/>
    <mergeCell ref="E20:H20"/>
    <mergeCell ref="C23:D23"/>
    <mergeCell ref="C24:D24"/>
    <mergeCell ref="E21:H21"/>
    <mergeCell ref="C26:D26"/>
    <mergeCell ref="E22:H22"/>
    <mergeCell ref="E23:H23"/>
    <mergeCell ref="E24:H24"/>
    <mergeCell ref="C32:H38"/>
    <mergeCell ref="C30:H31"/>
    <mergeCell ref="C39:H39"/>
    <mergeCell ref="C3:H3"/>
    <mergeCell ref="C2:H2"/>
    <mergeCell ref="C4:H15"/>
    <mergeCell ref="C27:D27"/>
    <mergeCell ref="C28:D28"/>
    <mergeCell ref="C29:D29"/>
    <mergeCell ref="E26:H26"/>
    <mergeCell ref="E27:H27"/>
    <mergeCell ref="E28:H28"/>
    <mergeCell ref="E29:H29"/>
    <mergeCell ref="C17:H17"/>
    <mergeCell ref="C25:H25"/>
    <mergeCell ref="C22:D22"/>
    <mergeCell ref="A52:B54"/>
    <mergeCell ref="C55:H55"/>
    <mergeCell ref="C57:D57"/>
    <mergeCell ref="A40:B42"/>
    <mergeCell ref="A44:B46"/>
    <mergeCell ref="A48:B50"/>
    <mergeCell ref="C59:D59"/>
    <mergeCell ref="C60:D60"/>
    <mergeCell ref="C61:D61"/>
    <mergeCell ref="C58:H58"/>
    <mergeCell ref="C63:D63"/>
    <mergeCell ref="C72:D72"/>
    <mergeCell ref="C73:D73"/>
    <mergeCell ref="C74:D74"/>
    <mergeCell ref="C65:D65"/>
    <mergeCell ref="C62:H62"/>
    <mergeCell ref="C66:H66"/>
    <mergeCell ref="C67:D67"/>
    <mergeCell ref="C68:D68"/>
    <mergeCell ref="C69:D69"/>
    <mergeCell ref="C64:D64"/>
    <mergeCell ref="C89:D89"/>
    <mergeCell ref="C81:D81"/>
    <mergeCell ref="C82:D82"/>
    <mergeCell ref="C83:D83"/>
    <mergeCell ref="F40:H40"/>
    <mergeCell ref="F44:H44"/>
    <mergeCell ref="F48:H48"/>
    <mergeCell ref="F52:H52"/>
    <mergeCell ref="C76:D76"/>
    <mergeCell ref="C75:H75"/>
    <mergeCell ref="C77:D77"/>
    <mergeCell ref="C78:D78"/>
    <mergeCell ref="C79:D79"/>
    <mergeCell ref="C80:D80"/>
    <mergeCell ref="C70:D70"/>
    <mergeCell ref="C71:D71"/>
    <mergeCell ref="C84:D84"/>
    <mergeCell ref="C85:D85"/>
    <mergeCell ref="C86:D86"/>
    <mergeCell ref="C87:D87"/>
    <mergeCell ref="C88:D88"/>
    <mergeCell ref="C90:D90"/>
    <mergeCell ref="C91:H91"/>
    <mergeCell ref="C94:D94"/>
    <mergeCell ref="C95:D95"/>
    <mergeCell ref="C96:D96"/>
    <mergeCell ref="C98:D98"/>
    <mergeCell ref="C99:D99"/>
    <mergeCell ref="C100:D100"/>
    <mergeCell ref="C97:E97"/>
    <mergeCell ref="C93:E93"/>
    <mergeCell ref="F100:G100"/>
    <mergeCell ref="C104:D104"/>
    <mergeCell ref="C111:D111"/>
    <mergeCell ref="C101:E101"/>
    <mergeCell ref="C105:E105"/>
    <mergeCell ref="C102:D102"/>
    <mergeCell ref="C103:D103"/>
    <mergeCell ref="C106:D106"/>
    <mergeCell ref="C107:D107"/>
    <mergeCell ref="C108:D108"/>
    <mergeCell ref="C109:D109"/>
    <mergeCell ref="C110:D110"/>
  </mergeCell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2"/>
  <sheetViews>
    <sheetView workbookViewId="0">
      <selection activeCell="G36" sqref="G36"/>
    </sheetView>
  </sheetViews>
  <sheetFormatPr defaultColWidth="9.33203125" defaultRowHeight="13.2" x14ac:dyDescent="0.25"/>
  <cols>
    <col min="1" max="1" width="3" style="1" customWidth="1"/>
    <col min="2" max="9" width="9.33203125" style="1"/>
    <col min="10" max="10" width="5.44140625" style="1" customWidth="1"/>
    <col min="11" max="16384" width="9.33203125" style="1"/>
  </cols>
  <sheetData>
    <row r="2" spans="2:10" ht="25.8" x14ac:dyDescent="0.25">
      <c r="C2" s="213" t="s">
        <v>70</v>
      </c>
      <c r="D2" s="213"/>
      <c r="E2" s="213"/>
      <c r="F2" s="213"/>
      <c r="G2" s="213"/>
      <c r="H2" s="213"/>
    </row>
    <row r="3" spans="2:10" ht="21" x14ac:dyDescent="0.25">
      <c r="C3" s="212" t="s">
        <v>138</v>
      </c>
      <c r="D3" s="212"/>
      <c r="E3" s="212"/>
      <c r="F3" s="212"/>
      <c r="G3" s="212"/>
      <c r="H3" s="212"/>
    </row>
    <row r="4" spans="2:10" x14ac:dyDescent="0.25">
      <c r="C4" s="35"/>
      <c r="D4" s="14" t="s">
        <v>139</v>
      </c>
    </row>
    <row r="5" spans="2:10" ht="13.8" thickBot="1" x14ac:dyDescent="0.3">
      <c r="C5" s="35"/>
      <c r="D5" s="14"/>
    </row>
    <row r="6" spans="2:10" ht="13.8" thickBot="1" x14ac:dyDescent="0.3">
      <c r="B6" s="36" t="s">
        <v>140</v>
      </c>
      <c r="C6" s="234"/>
      <c r="D6" s="234"/>
      <c r="E6" s="37" t="s">
        <v>141</v>
      </c>
      <c r="F6" s="38"/>
      <c r="G6" s="38"/>
      <c r="H6" s="39"/>
      <c r="I6" s="38"/>
      <c r="J6" s="40"/>
    </row>
    <row r="7" spans="2:10" ht="13.8" thickBot="1" x14ac:dyDescent="0.3">
      <c r="B7" s="41" t="s">
        <v>142</v>
      </c>
      <c r="C7" s="42"/>
      <c r="D7" s="39"/>
      <c r="E7" s="43" t="s">
        <v>143</v>
      </c>
      <c r="F7" s="42"/>
      <c r="G7" s="42"/>
      <c r="H7" s="44"/>
      <c r="I7" s="42"/>
      <c r="J7" s="45"/>
    </row>
    <row r="8" spans="2:10" ht="13.8" thickBot="1" x14ac:dyDescent="0.3">
      <c r="B8" s="41" t="s">
        <v>145</v>
      </c>
      <c r="C8" s="42"/>
      <c r="D8" s="46"/>
      <c r="E8" s="43" t="s">
        <v>152</v>
      </c>
      <c r="F8" s="42"/>
      <c r="G8" s="42"/>
      <c r="H8" s="42"/>
      <c r="I8" s="235"/>
      <c r="J8" s="236"/>
    </row>
    <row r="9" spans="2:10" x14ac:dyDescent="0.25">
      <c r="B9" s="41" t="s">
        <v>144</v>
      </c>
      <c r="C9" s="42"/>
      <c r="D9" s="42"/>
      <c r="E9" s="42"/>
      <c r="F9" s="42"/>
      <c r="G9" s="42"/>
      <c r="H9" s="42"/>
      <c r="I9" s="42"/>
      <c r="J9" s="45"/>
    </row>
    <row r="10" spans="2:10" x14ac:dyDescent="0.25">
      <c r="B10" s="237"/>
      <c r="C10" s="238"/>
      <c r="D10" s="238"/>
      <c r="E10" s="238"/>
      <c r="F10" s="238"/>
      <c r="G10" s="238"/>
      <c r="H10" s="238"/>
      <c r="I10" s="239"/>
      <c r="J10" s="45"/>
    </row>
    <row r="11" spans="2:10" x14ac:dyDescent="0.25">
      <c r="B11" s="240"/>
      <c r="C11" s="241"/>
      <c r="D11" s="241"/>
      <c r="E11" s="241"/>
      <c r="F11" s="241"/>
      <c r="G11" s="241"/>
      <c r="H11" s="241"/>
      <c r="I11" s="242"/>
      <c r="J11" s="45"/>
    </row>
    <row r="12" spans="2:10" ht="13.8" thickBot="1" x14ac:dyDescent="0.3">
      <c r="B12" s="48"/>
      <c r="C12" s="49"/>
      <c r="D12" s="49"/>
      <c r="E12" s="49"/>
      <c r="F12" s="49"/>
      <c r="G12" s="49"/>
      <c r="H12" s="49"/>
      <c r="I12" s="49"/>
      <c r="J12" s="47"/>
    </row>
  </sheetData>
  <sheetProtection algorithmName="SHA-512" hashValue="jMyBH77q7rQv6snwKpeA6Qqjdut/c3tCyyZlcxdQXoBl0YTLfUt+saJp0YvQFK55zkszC3BcCO/dXBaIfyqPXw==" saltValue="t6XZSXtxnsR/bk3Hklv2cQ==" spinCount="100000" sheet="1" objects="1" scenarios="1"/>
  <customSheetViews>
    <customSheetView guid="{E7A1B322-72B9-410E-AA34-9EBF5D434DF2}">
      <selection activeCell="C2" sqref="C2:H3"/>
      <pageMargins left="0.7" right="0.7" top="0.75" bottom="0.75" header="0.3" footer="0.3"/>
    </customSheetView>
  </customSheetViews>
  <mergeCells count="5">
    <mergeCell ref="C2:H2"/>
    <mergeCell ref="C3:H3"/>
    <mergeCell ref="C6:D6"/>
    <mergeCell ref="I8:J8"/>
    <mergeCell ref="B10:I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61"/>
  <sheetViews>
    <sheetView workbookViewId="0">
      <selection activeCell="E58" sqref="E58"/>
    </sheetView>
  </sheetViews>
  <sheetFormatPr defaultColWidth="9.33203125" defaultRowHeight="13.2" x14ac:dyDescent="0.25"/>
  <cols>
    <col min="1" max="1" width="9.33203125" style="1"/>
    <col min="2" max="2" width="19" style="1" customWidth="1"/>
    <col min="3" max="3" width="24.6640625" style="1" customWidth="1"/>
    <col min="4" max="4" width="15.33203125" style="1" customWidth="1"/>
    <col min="5" max="5" width="15.109375" style="1" customWidth="1"/>
    <col min="6" max="6" width="16.109375" style="1" customWidth="1"/>
    <col min="7" max="7" width="12" style="1" customWidth="1"/>
    <col min="8" max="16384" width="9.33203125" style="1"/>
  </cols>
  <sheetData>
    <row r="2" spans="1:7" ht="25.8" x14ac:dyDescent="0.25">
      <c r="B2" s="213" t="s">
        <v>70</v>
      </c>
      <c r="C2" s="213"/>
      <c r="D2" s="213"/>
      <c r="E2" s="213"/>
      <c r="F2" s="213"/>
      <c r="G2" s="213"/>
    </row>
    <row r="3" spans="1:7" ht="21" x14ac:dyDescent="0.25">
      <c r="B3" s="212" t="s">
        <v>146</v>
      </c>
      <c r="C3" s="212"/>
      <c r="D3" s="212"/>
      <c r="E3" s="212"/>
      <c r="F3" s="212"/>
      <c r="G3" s="212"/>
    </row>
    <row r="4" spans="1:7" ht="13.8" thickBot="1" x14ac:dyDescent="0.3"/>
    <row r="5" spans="1:7" ht="15.6" thickBot="1" x14ac:dyDescent="0.3">
      <c r="B5" s="2" t="s">
        <v>1</v>
      </c>
      <c r="C5" s="244">
        <f>+Application!E18</f>
        <v>0</v>
      </c>
      <c r="D5" s="244"/>
      <c r="E5" s="244"/>
      <c r="F5" s="245"/>
      <c r="G5" s="3"/>
    </row>
    <row r="6" spans="1:7" ht="15.6" thickBot="1" x14ac:dyDescent="0.3">
      <c r="B6" s="4" t="s">
        <v>149</v>
      </c>
      <c r="C6" s="244">
        <f>+Application!E19</f>
        <v>0</v>
      </c>
      <c r="D6" s="244"/>
      <c r="E6" s="244"/>
      <c r="F6" s="245"/>
      <c r="G6" s="3"/>
    </row>
    <row r="7" spans="1:7" ht="15.6" thickBot="1" x14ac:dyDescent="0.3">
      <c r="B7" s="243" t="s">
        <v>150</v>
      </c>
      <c r="C7" s="244">
        <f>+Application!E20</f>
        <v>0</v>
      </c>
      <c r="D7" s="244"/>
      <c r="E7" s="244"/>
      <c r="F7" s="245"/>
      <c r="G7" s="3"/>
    </row>
    <row r="8" spans="1:7" ht="15.6" thickBot="1" x14ac:dyDescent="0.3">
      <c r="A8" s="5"/>
      <c r="B8" s="243"/>
      <c r="C8" s="244">
        <f>+Application!E21</f>
        <v>0</v>
      </c>
      <c r="D8" s="244"/>
      <c r="E8" s="244"/>
      <c r="F8" s="245"/>
      <c r="G8" s="3"/>
    </row>
    <row r="9" spans="1:7" ht="15.6" thickBot="1" x14ac:dyDescent="0.3">
      <c r="B9" s="6" t="s">
        <v>147</v>
      </c>
      <c r="C9" s="244">
        <f>+Application!E26</f>
        <v>0</v>
      </c>
      <c r="D9" s="244"/>
      <c r="E9" s="244"/>
      <c r="F9" s="245"/>
      <c r="G9" s="7"/>
    </row>
    <row r="10" spans="1:7" ht="13.8" thickBot="1" x14ac:dyDescent="0.3"/>
    <row r="11" spans="1:7" ht="13.8" thickBot="1" x14ac:dyDescent="0.3">
      <c r="B11" s="164" t="s">
        <v>148</v>
      </c>
      <c r="C11" s="165"/>
      <c r="D11" s="165"/>
      <c r="E11" s="165"/>
      <c r="F11" s="165"/>
      <c r="G11" s="193"/>
    </row>
    <row r="12" spans="1:7" x14ac:dyDescent="0.25">
      <c r="D12" s="8" t="s">
        <v>85</v>
      </c>
      <c r="E12" s="8" t="s">
        <v>90</v>
      </c>
      <c r="F12" s="8" t="s">
        <v>91</v>
      </c>
      <c r="G12" s="8" t="s">
        <v>92</v>
      </c>
    </row>
    <row r="13" spans="1:7" x14ac:dyDescent="0.25">
      <c r="B13" s="194" t="s">
        <v>97</v>
      </c>
      <c r="C13" s="194"/>
      <c r="D13" s="9"/>
      <c r="E13" s="9"/>
      <c r="F13" s="9"/>
      <c r="G13" s="9"/>
    </row>
    <row r="14" spans="1:7" x14ac:dyDescent="0.25">
      <c r="B14" s="185" t="s">
        <v>25</v>
      </c>
      <c r="C14" s="186"/>
      <c r="D14" s="186"/>
      <c r="E14" s="186"/>
      <c r="F14" s="186"/>
      <c r="G14" s="186"/>
    </row>
    <row r="15" spans="1:7" x14ac:dyDescent="0.25">
      <c r="B15" s="156" t="s">
        <v>94</v>
      </c>
      <c r="C15" s="156"/>
      <c r="D15" s="9"/>
      <c r="E15" s="9"/>
      <c r="F15" s="9"/>
      <c r="G15" s="9"/>
    </row>
    <row r="16" spans="1:7" x14ac:dyDescent="0.25">
      <c r="B16" s="156" t="s">
        <v>95</v>
      </c>
      <c r="C16" s="156"/>
      <c r="D16" s="9"/>
      <c r="E16" s="9"/>
      <c r="F16" s="9"/>
      <c r="G16" s="9"/>
    </row>
    <row r="17" spans="2:7" x14ac:dyDescent="0.25">
      <c r="B17" s="156" t="s">
        <v>96</v>
      </c>
      <c r="C17" s="156"/>
      <c r="D17" s="16">
        <f>D15*D16</f>
        <v>0</v>
      </c>
      <c r="E17" s="16">
        <f t="shared" ref="E17:G17" si="0">E15*E16</f>
        <v>0</v>
      </c>
      <c r="F17" s="16">
        <f t="shared" si="0"/>
        <v>0</v>
      </c>
      <c r="G17" s="16">
        <f t="shared" si="0"/>
        <v>0</v>
      </c>
    </row>
    <row r="18" spans="2:7" x14ac:dyDescent="0.25">
      <c r="B18" s="182"/>
      <c r="C18" s="183"/>
      <c r="D18" s="183"/>
      <c r="E18" s="183"/>
      <c r="F18" s="183"/>
      <c r="G18" s="184"/>
    </row>
    <row r="19" spans="2:7" x14ac:dyDescent="0.25">
      <c r="B19" s="156" t="s">
        <v>98</v>
      </c>
      <c r="C19" s="160"/>
      <c r="D19" s="9"/>
      <c r="E19" s="9"/>
      <c r="F19" s="9"/>
      <c r="G19" s="9"/>
    </row>
    <row r="20" spans="2:7" x14ac:dyDescent="0.25">
      <c r="B20" s="156" t="s">
        <v>99</v>
      </c>
      <c r="C20" s="160"/>
      <c r="D20" s="9"/>
      <c r="E20" s="9"/>
      <c r="F20" s="9"/>
      <c r="G20" s="9"/>
    </row>
    <row r="21" spans="2:7" x14ac:dyDescent="0.25">
      <c r="B21" s="156" t="s">
        <v>100</v>
      </c>
      <c r="C21" s="160"/>
      <c r="D21" s="17">
        <f>D19*D20</f>
        <v>0</v>
      </c>
      <c r="E21" s="17">
        <f t="shared" ref="E21:G21" si="1">E19*E20</f>
        <v>0</v>
      </c>
      <c r="F21" s="17">
        <f t="shared" si="1"/>
        <v>0</v>
      </c>
      <c r="G21" s="17">
        <f t="shared" si="1"/>
        <v>0</v>
      </c>
    </row>
    <row r="22" spans="2:7" x14ac:dyDescent="0.25">
      <c r="B22" s="180" t="s">
        <v>9</v>
      </c>
      <c r="C22" s="180"/>
      <c r="D22" s="180"/>
      <c r="E22" s="180"/>
      <c r="F22" s="180"/>
      <c r="G22" s="180"/>
    </row>
    <row r="23" spans="2:7" x14ac:dyDescent="0.25">
      <c r="B23" s="156" t="s">
        <v>102</v>
      </c>
      <c r="C23" s="160"/>
      <c r="D23" s="9"/>
      <c r="E23" s="9"/>
      <c r="F23" s="9"/>
      <c r="G23" s="9"/>
    </row>
    <row r="24" spans="2:7" x14ac:dyDescent="0.25">
      <c r="B24" s="156" t="s">
        <v>101</v>
      </c>
      <c r="C24" s="160"/>
      <c r="D24" s="16">
        <f>D23*0.51</f>
        <v>0</v>
      </c>
      <c r="E24" s="16">
        <f t="shared" ref="E24:G24" si="2">E23*0.51</f>
        <v>0</v>
      </c>
      <c r="F24" s="16">
        <f t="shared" si="2"/>
        <v>0</v>
      </c>
      <c r="G24" s="16">
        <f t="shared" si="2"/>
        <v>0</v>
      </c>
    </row>
    <row r="25" spans="2:7" x14ac:dyDescent="0.25">
      <c r="B25" s="156" t="s">
        <v>103</v>
      </c>
      <c r="C25" s="160"/>
      <c r="D25" s="9"/>
      <c r="E25" s="9"/>
      <c r="F25" s="9"/>
      <c r="G25" s="9"/>
    </row>
    <row r="26" spans="2:7" x14ac:dyDescent="0.25">
      <c r="B26" s="156" t="s">
        <v>104</v>
      </c>
      <c r="C26" s="160"/>
      <c r="D26" s="9"/>
      <c r="E26" s="9"/>
      <c r="F26" s="9"/>
      <c r="G26" s="9"/>
    </row>
    <row r="27" spans="2:7" x14ac:dyDescent="0.25">
      <c r="B27" s="156" t="s">
        <v>105</v>
      </c>
      <c r="C27" s="160"/>
      <c r="D27" s="9"/>
      <c r="E27" s="9"/>
      <c r="F27" s="9"/>
      <c r="G27" s="9"/>
    </row>
    <row r="28" spans="2:7" x14ac:dyDescent="0.25">
      <c r="B28" s="156" t="s">
        <v>106</v>
      </c>
      <c r="C28" s="160"/>
      <c r="D28" s="9"/>
      <c r="E28" s="9"/>
      <c r="F28" s="9"/>
      <c r="G28" s="9"/>
    </row>
    <row r="29" spans="2:7" x14ac:dyDescent="0.25">
      <c r="B29" s="156" t="s">
        <v>107</v>
      </c>
      <c r="C29" s="160"/>
      <c r="D29" s="9"/>
      <c r="E29" s="9"/>
      <c r="F29" s="9"/>
      <c r="G29" s="9"/>
    </row>
    <row r="30" spans="2:7" x14ac:dyDescent="0.25">
      <c r="B30" s="181" t="s">
        <v>108</v>
      </c>
      <c r="C30" s="181"/>
      <c r="D30" s="16">
        <f>SUM(D24:D29)</f>
        <v>0</v>
      </c>
      <c r="E30" s="16">
        <f t="shared" ref="E30:G30" si="3">SUM(E24:E29)</f>
        <v>0</v>
      </c>
      <c r="F30" s="16">
        <f t="shared" si="3"/>
        <v>0</v>
      </c>
      <c r="G30" s="16">
        <f t="shared" si="3"/>
        <v>0</v>
      </c>
    </row>
    <row r="31" spans="2:7" x14ac:dyDescent="0.25">
      <c r="B31" s="180" t="s">
        <v>11</v>
      </c>
      <c r="C31" s="180"/>
      <c r="D31" s="180"/>
      <c r="E31" s="180"/>
      <c r="F31" s="180"/>
      <c r="G31" s="180"/>
    </row>
    <row r="32" spans="2:7" x14ac:dyDescent="0.25">
      <c r="B32" s="156" t="s">
        <v>110</v>
      </c>
      <c r="C32" s="156"/>
      <c r="D32" s="10"/>
      <c r="E32" s="10"/>
      <c r="F32" s="10"/>
      <c r="G32" s="10"/>
    </row>
    <row r="33" spans="2:7" x14ac:dyDescent="0.25">
      <c r="B33" s="156" t="s">
        <v>112</v>
      </c>
      <c r="C33" s="156"/>
      <c r="D33" s="10"/>
      <c r="E33" s="10"/>
      <c r="F33" s="10"/>
      <c r="G33" s="10"/>
    </row>
    <row r="34" spans="2:7" x14ac:dyDescent="0.25">
      <c r="B34" s="156" t="s">
        <v>114</v>
      </c>
      <c r="C34" s="156"/>
      <c r="D34" s="10"/>
      <c r="E34" s="10"/>
      <c r="F34" s="10"/>
      <c r="G34" s="10"/>
    </row>
    <row r="35" spans="2:7" x14ac:dyDescent="0.25">
      <c r="B35" s="176"/>
      <c r="C35" s="177"/>
      <c r="D35" s="11"/>
      <c r="E35" s="11"/>
      <c r="F35" s="11"/>
      <c r="G35" s="11"/>
    </row>
    <row r="36" spans="2:7" x14ac:dyDescent="0.25">
      <c r="B36" s="156" t="s">
        <v>116</v>
      </c>
      <c r="C36" s="156"/>
      <c r="D36" s="10"/>
      <c r="E36" s="10"/>
      <c r="F36" s="10"/>
      <c r="G36" s="10"/>
    </row>
    <row r="37" spans="2:7" x14ac:dyDescent="0.25">
      <c r="B37" s="156" t="s">
        <v>118</v>
      </c>
      <c r="C37" s="156"/>
      <c r="D37" s="10"/>
      <c r="E37" s="10"/>
      <c r="F37" s="10"/>
      <c r="G37" s="10"/>
    </row>
    <row r="38" spans="2:7" x14ac:dyDescent="0.25">
      <c r="B38" s="156" t="s">
        <v>120</v>
      </c>
      <c r="C38" s="156"/>
      <c r="D38" s="10"/>
      <c r="E38" s="10"/>
      <c r="F38" s="10"/>
      <c r="G38" s="10"/>
    </row>
    <row r="39" spans="2:7" ht="13.8" thickBot="1" x14ac:dyDescent="0.3">
      <c r="B39" s="175" t="s">
        <v>121</v>
      </c>
      <c r="C39" s="175"/>
      <c r="D39" s="18">
        <f>SUM(D32:D34,D36:D38)</f>
        <v>0</v>
      </c>
      <c r="E39" s="18">
        <f t="shared" ref="E39:G39" si="4">SUM(E32:E34,E36:E38)</f>
        <v>0</v>
      </c>
      <c r="F39" s="18">
        <f t="shared" si="4"/>
        <v>0</v>
      </c>
      <c r="G39" s="18">
        <f t="shared" si="4"/>
        <v>0</v>
      </c>
    </row>
    <row r="40" spans="2:7" ht="13.8" thickBot="1" x14ac:dyDescent="0.3">
      <c r="B40" s="167" t="s">
        <v>122</v>
      </c>
      <c r="C40" s="168"/>
      <c r="D40" s="19">
        <f>SUM(D13,D17,D21,D30, D39)</f>
        <v>0</v>
      </c>
      <c r="E40" s="19">
        <f t="shared" ref="E40:G40" si="5">SUM(E13,E17,E21,E30, E39)</f>
        <v>0</v>
      </c>
      <c r="F40" s="19">
        <f t="shared" si="5"/>
        <v>0</v>
      </c>
      <c r="G40" s="19">
        <f t="shared" si="5"/>
        <v>0</v>
      </c>
    </row>
    <row r="41" spans="2:7" ht="13.8" thickBot="1" x14ac:dyDescent="0.3">
      <c r="B41" s="169" t="s">
        <v>123</v>
      </c>
      <c r="C41" s="170"/>
      <c r="D41" s="170"/>
      <c r="E41" s="170"/>
      <c r="F41" s="170"/>
      <c r="G41" s="171"/>
    </row>
    <row r="42" spans="2:7" ht="13.8" thickBot="1" x14ac:dyDescent="0.3"/>
    <row r="43" spans="2:7" ht="13.8" thickBot="1" x14ac:dyDescent="0.3">
      <c r="B43" s="164" t="s">
        <v>124</v>
      </c>
      <c r="C43" s="165"/>
      <c r="D43" s="166"/>
      <c r="E43" s="13"/>
      <c r="F43" s="13"/>
      <c r="G43" s="13"/>
    </row>
    <row r="44" spans="2:7" x14ac:dyDescent="0.25">
      <c r="B44" s="172" t="s">
        <v>125</v>
      </c>
      <c r="C44" s="173"/>
      <c r="D44" s="9"/>
    </row>
    <row r="45" spans="2:7" x14ac:dyDescent="0.25">
      <c r="B45" s="156" t="s">
        <v>126</v>
      </c>
      <c r="C45" s="174"/>
      <c r="D45" s="9"/>
    </row>
    <row r="46" spans="2:7" x14ac:dyDescent="0.25">
      <c r="B46" s="156" t="s">
        <v>127</v>
      </c>
      <c r="C46" s="160"/>
      <c r="D46" s="9"/>
    </row>
    <row r="47" spans="2:7" x14ac:dyDescent="0.25">
      <c r="B47" s="159" t="s">
        <v>128</v>
      </c>
      <c r="C47" s="159"/>
      <c r="D47" s="159"/>
      <c r="E47" s="14"/>
      <c r="G47" s="14"/>
    </row>
    <row r="48" spans="2:7" x14ac:dyDescent="0.25">
      <c r="B48" s="156" t="s">
        <v>102</v>
      </c>
      <c r="C48" s="160"/>
      <c r="D48" s="9"/>
      <c r="E48" s="15"/>
    </row>
    <row r="49" spans="2:7" x14ac:dyDescent="0.25">
      <c r="B49" s="156" t="s">
        <v>129</v>
      </c>
      <c r="C49" s="156"/>
      <c r="D49" s="21">
        <v>0.51</v>
      </c>
    </row>
    <row r="50" spans="2:7" x14ac:dyDescent="0.25">
      <c r="B50" s="156" t="s">
        <v>130</v>
      </c>
      <c r="C50" s="156"/>
      <c r="D50" s="21">
        <f>D48*D49</f>
        <v>0</v>
      </c>
      <c r="E50" s="155"/>
      <c r="F50" s="155"/>
      <c r="G50" s="15"/>
    </row>
    <row r="51" spans="2:7" x14ac:dyDescent="0.25">
      <c r="B51" s="159" t="s">
        <v>131</v>
      </c>
      <c r="C51" s="159"/>
      <c r="D51" s="159"/>
    </row>
    <row r="52" spans="2:7" x14ac:dyDescent="0.25">
      <c r="B52" s="156" t="s">
        <v>133</v>
      </c>
      <c r="C52" s="160"/>
      <c r="D52" s="9"/>
    </row>
    <row r="53" spans="2:7" x14ac:dyDescent="0.25">
      <c r="B53" s="156" t="s">
        <v>134</v>
      </c>
      <c r="C53" s="160"/>
      <c r="D53" s="9"/>
    </row>
    <row r="54" spans="2:7" x14ac:dyDescent="0.25">
      <c r="B54" s="156" t="s">
        <v>136</v>
      </c>
      <c r="C54" s="156"/>
      <c r="D54" s="16">
        <f>D52*D53</f>
        <v>0</v>
      </c>
    </row>
    <row r="55" spans="2:7" x14ac:dyDescent="0.25">
      <c r="B55" s="159" t="s">
        <v>132</v>
      </c>
      <c r="C55" s="159"/>
      <c r="D55" s="159"/>
    </row>
    <row r="56" spans="2:7" x14ac:dyDescent="0.25">
      <c r="B56" s="160"/>
      <c r="C56" s="160"/>
      <c r="D56" s="10"/>
    </row>
    <row r="57" spans="2:7" x14ac:dyDescent="0.25">
      <c r="B57" s="160"/>
      <c r="C57" s="160"/>
      <c r="D57" s="10"/>
    </row>
    <row r="58" spans="2:7" x14ac:dyDescent="0.25">
      <c r="B58" s="160"/>
      <c r="C58" s="160"/>
      <c r="D58" s="10"/>
    </row>
    <row r="59" spans="2:7" ht="13.8" thickBot="1" x14ac:dyDescent="0.3">
      <c r="B59" s="161"/>
      <c r="C59" s="161"/>
      <c r="D59" s="12"/>
    </row>
    <row r="60" spans="2:7" ht="13.8" thickBot="1" x14ac:dyDescent="0.3">
      <c r="B60" s="162" t="s">
        <v>135</v>
      </c>
      <c r="C60" s="163"/>
      <c r="D60" s="22">
        <f>SUM(D44,D45,D46,D50,D54,D56,D57,D58,D59)</f>
        <v>0</v>
      </c>
    </row>
    <row r="61" spans="2:7" ht="13.8" thickBot="1" x14ac:dyDescent="0.3">
      <c r="B61" s="157" t="s">
        <v>137</v>
      </c>
      <c r="C61" s="158"/>
      <c r="D61" s="22">
        <f>D60*0.8</f>
        <v>0</v>
      </c>
    </row>
  </sheetData>
  <sheetProtection algorithmName="SHA-512" hashValue="JlU1MqL3HPGTFLSHxxCE8EDXHE0tKGVOYa5Vat5SOgr8d2I8uG//AzZmemfQb0TDoGgtH2QuFe4EeB7CVIExZw==" saltValue="Klj+bPKnLrgWX3kf6dKnOQ==" spinCount="100000" sheet="1" selectLockedCells="1"/>
  <customSheetViews>
    <customSheetView guid="{E7A1B322-72B9-410E-AA34-9EBF5D434DF2}">
      <selection activeCell="C5" sqref="C5:F5"/>
      <pageMargins left="0.7" right="0.7" top="0.75" bottom="0.75" header="0.3" footer="0.3"/>
    </customSheetView>
  </customSheetViews>
  <mergeCells count="58">
    <mergeCell ref="C8:F8"/>
    <mergeCell ref="C9:F9"/>
    <mergeCell ref="C5:F5"/>
    <mergeCell ref="C6:F6"/>
    <mergeCell ref="C7:F7"/>
    <mergeCell ref="B23:C23"/>
    <mergeCell ref="B11:G11"/>
    <mergeCell ref="B13:C13"/>
    <mergeCell ref="B14:G14"/>
    <mergeCell ref="B15:C15"/>
    <mergeCell ref="B16:C16"/>
    <mergeCell ref="B17:C17"/>
    <mergeCell ref="B18:G18"/>
    <mergeCell ref="B19:C19"/>
    <mergeCell ref="B20:C20"/>
    <mergeCell ref="B21:C21"/>
    <mergeCell ref="B22:G22"/>
    <mergeCell ref="B33:C33"/>
    <mergeCell ref="B24:C24"/>
    <mergeCell ref="B25:C25"/>
    <mergeCell ref="B26:C26"/>
    <mergeCell ref="B27:C27"/>
    <mergeCell ref="B28:C28"/>
    <mergeCell ref="B29:C29"/>
    <mergeCell ref="B30:C30"/>
    <mergeCell ref="B31:G31"/>
    <mergeCell ref="B32:C32"/>
    <mergeCell ref="B41:G41"/>
    <mergeCell ref="B34:C34"/>
    <mergeCell ref="B35:C35"/>
    <mergeCell ref="B36:C36"/>
    <mergeCell ref="B37:C37"/>
    <mergeCell ref="B38:C38"/>
    <mergeCell ref="B39:C39"/>
    <mergeCell ref="B40:C40"/>
    <mergeCell ref="B53:C53"/>
    <mergeCell ref="B43:D43"/>
    <mergeCell ref="B44:C44"/>
    <mergeCell ref="B45:C45"/>
    <mergeCell ref="B46:C46"/>
    <mergeCell ref="B47:D47"/>
    <mergeCell ref="B48:C48"/>
    <mergeCell ref="B60:C60"/>
    <mergeCell ref="B61:C61"/>
    <mergeCell ref="B7:B8"/>
    <mergeCell ref="B3:G3"/>
    <mergeCell ref="B2:G2"/>
    <mergeCell ref="B54:C54"/>
    <mergeCell ref="B55:D55"/>
    <mergeCell ref="B56:C56"/>
    <mergeCell ref="B57:C57"/>
    <mergeCell ref="B58:C58"/>
    <mergeCell ref="B59:C59"/>
    <mergeCell ref="B49:C49"/>
    <mergeCell ref="B50:C50"/>
    <mergeCell ref="E50:F50"/>
    <mergeCell ref="B51:D51"/>
    <mergeCell ref="B52:C5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3"/>
  <sheetViews>
    <sheetView zoomScale="70" zoomScaleNormal="70" workbookViewId="0">
      <selection activeCell="O42" sqref="O42"/>
    </sheetView>
  </sheetViews>
  <sheetFormatPr defaultColWidth="9.33203125" defaultRowHeight="13.2" x14ac:dyDescent="0.25"/>
  <cols>
    <col min="1" max="1" width="7.109375" style="51" customWidth="1"/>
    <col min="2" max="2" width="10" style="51" bestFit="1" customWidth="1"/>
    <col min="3" max="3" width="10.77734375" style="51" customWidth="1"/>
    <col min="4" max="4" width="15.44140625" style="51" customWidth="1"/>
    <col min="5" max="5" width="13.109375" style="51" customWidth="1"/>
    <col min="6" max="6" width="12.77734375" style="51" customWidth="1"/>
    <col min="7" max="7" width="13.33203125" style="51" customWidth="1"/>
    <col min="8" max="8" width="16" style="51" customWidth="1"/>
    <col min="9" max="11" width="13.6640625" style="51" customWidth="1"/>
    <col min="12" max="12" width="13.33203125" style="51" customWidth="1"/>
    <col min="13" max="13" width="16" style="51" customWidth="1"/>
    <col min="14" max="14" width="0.33203125" style="51" hidden="1" customWidth="1"/>
    <col min="15" max="15" width="18.109375" style="51" customWidth="1"/>
    <col min="16" max="16" width="18.6640625" style="51" customWidth="1"/>
    <col min="17" max="17" width="0.33203125" style="51" customWidth="1"/>
    <col min="18" max="18" width="1.109375" style="51" customWidth="1"/>
    <col min="19" max="256" width="9.33203125" style="51"/>
    <col min="257" max="257" width="7.109375" style="51" customWidth="1"/>
    <col min="258" max="258" width="10" style="51" bestFit="1" customWidth="1"/>
    <col min="259" max="259" width="10.77734375" style="51" customWidth="1"/>
    <col min="260" max="260" width="15.44140625" style="51" customWidth="1"/>
    <col min="261" max="261" width="13.109375" style="51" customWidth="1"/>
    <col min="262" max="262" width="12.77734375" style="51" customWidth="1"/>
    <col min="263" max="263" width="13.33203125" style="51" customWidth="1"/>
    <col min="264" max="264" width="16" style="51" customWidth="1"/>
    <col min="265" max="267" width="13.6640625" style="51" customWidth="1"/>
    <col min="268" max="268" width="13.33203125" style="51" customWidth="1"/>
    <col min="269" max="269" width="16" style="51" customWidth="1"/>
    <col min="270" max="270" width="0" style="51" hidden="1" customWidth="1"/>
    <col min="271" max="271" width="18.109375" style="51" customWidth="1"/>
    <col min="272" max="272" width="18.6640625" style="51" customWidth="1"/>
    <col min="273" max="273" width="0.33203125" style="51" customWidth="1"/>
    <col min="274" max="274" width="1.109375" style="51" customWidth="1"/>
    <col min="275" max="512" width="9.33203125" style="51"/>
    <col min="513" max="513" width="7.109375" style="51" customWidth="1"/>
    <col min="514" max="514" width="10" style="51" bestFit="1" customWidth="1"/>
    <col min="515" max="515" width="10.77734375" style="51" customWidth="1"/>
    <col min="516" max="516" width="15.44140625" style="51" customWidth="1"/>
    <col min="517" max="517" width="13.109375" style="51" customWidth="1"/>
    <col min="518" max="518" width="12.77734375" style="51" customWidth="1"/>
    <col min="519" max="519" width="13.33203125" style="51" customWidth="1"/>
    <col min="520" max="520" width="16" style="51" customWidth="1"/>
    <col min="521" max="523" width="13.6640625" style="51" customWidth="1"/>
    <col min="524" max="524" width="13.33203125" style="51" customWidth="1"/>
    <col min="525" max="525" width="16" style="51" customWidth="1"/>
    <col min="526" max="526" width="0" style="51" hidden="1" customWidth="1"/>
    <col min="527" max="527" width="18.109375" style="51" customWidth="1"/>
    <col min="528" max="528" width="18.6640625" style="51" customWidth="1"/>
    <col min="529" max="529" width="0.33203125" style="51" customWidth="1"/>
    <col min="530" max="530" width="1.109375" style="51" customWidth="1"/>
    <col min="531" max="768" width="9.33203125" style="51"/>
    <col min="769" max="769" width="7.109375" style="51" customWidth="1"/>
    <col min="770" max="770" width="10" style="51" bestFit="1" customWidth="1"/>
    <col min="771" max="771" width="10.77734375" style="51" customWidth="1"/>
    <col min="772" max="772" width="15.44140625" style="51" customWidth="1"/>
    <col min="773" max="773" width="13.109375" style="51" customWidth="1"/>
    <col min="774" max="774" width="12.77734375" style="51" customWidth="1"/>
    <col min="775" max="775" width="13.33203125" style="51" customWidth="1"/>
    <col min="776" max="776" width="16" style="51" customWidth="1"/>
    <col min="777" max="779" width="13.6640625" style="51" customWidth="1"/>
    <col min="780" max="780" width="13.33203125" style="51" customWidth="1"/>
    <col min="781" max="781" width="16" style="51" customWidth="1"/>
    <col min="782" max="782" width="0" style="51" hidden="1" customWidth="1"/>
    <col min="783" max="783" width="18.109375" style="51" customWidth="1"/>
    <col min="784" max="784" width="18.6640625" style="51" customWidth="1"/>
    <col min="785" max="785" width="0.33203125" style="51" customWidth="1"/>
    <col min="786" max="786" width="1.109375" style="51" customWidth="1"/>
    <col min="787" max="1024" width="9.33203125" style="51"/>
    <col min="1025" max="1025" width="7.109375" style="51" customWidth="1"/>
    <col min="1026" max="1026" width="10" style="51" bestFit="1" customWidth="1"/>
    <col min="1027" max="1027" width="10.77734375" style="51" customWidth="1"/>
    <col min="1028" max="1028" width="15.44140625" style="51" customWidth="1"/>
    <col min="1029" max="1029" width="13.109375" style="51" customWidth="1"/>
    <col min="1030" max="1030" width="12.77734375" style="51" customWidth="1"/>
    <col min="1031" max="1031" width="13.33203125" style="51" customWidth="1"/>
    <col min="1032" max="1032" width="16" style="51" customWidth="1"/>
    <col min="1033" max="1035" width="13.6640625" style="51" customWidth="1"/>
    <col min="1036" max="1036" width="13.33203125" style="51" customWidth="1"/>
    <col min="1037" max="1037" width="16" style="51" customWidth="1"/>
    <col min="1038" max="1038" width="0" style="51" hidden="1" customWidth="1"/>
    <col min="1039" max="1039" width="18.109375" style="51" customWidth="1"/>
    <col min="1040" max="1040" width="18.6640625" style="51" customWidth="1"/>
    <col min="1041" max="1041" width="0.33203125" style="51" customWidth="1"/>
    <col min="1042" max="1042" width="1.109375" style="51" customWidth="1"/>
    <col min="1043" max="1280" width="9.33203125" style="51"/>
    <col min="1281" max="1281" width="7.109375" style="51" customWidth="1"/>
    <col min="1282" max="1282" width="10" style="51" bestFit="1" customWidth="1"/>
    <col min="1283" max="1283" width="10.77734375" style="51" customWidth="1"/>
    <col min="1284" max="1284" width="15.44140625" style="51" customWidth="1"/>
    <col min="1285" max="1285" width="13.109375" style="51" customWidth="1"/>
    <col min="1286" max="1286" width="12.77734375" style="51" customWidth="1"/>
    <col min="1287" max="1287" width="13.33203125" style="51" customWidth="1"/>
    <col min="1288" max="1288" width="16" style="51" customWidth="1"/>
    <col min="1289" max="1291" width="13.6640625" style="51" customWidth="1"/>
    <col min="1292" max="1292" width="13.33203125" style="51" customWidth="1"/>
    <col min="1293" max="1293" width="16" style="51" customWidth="1"/>
    <col min="1294" max="1294" width="0" style="51" hidden="1" customWidth="1"/>
    <col min="1295" max="1295" width="18.109375" style="51" customWidth="1"/>
    <col min="1296" max="1296" width="18.6640625" style="51" customWidth="1"/>
    <col min="1297" max="1297" width="0.33203125" style="51" customWidth="1"/>
    <col min="1298" max="1298" width="1.109375" style="51" customWidth="1"/>
    <col min="1299" max="1536" width="9.33203125" style="51"/>
    <col min="1537" max="1537" width="7.109375" style="51" customWidth="1"/>
    <col min="1538" max="1538" width="10" style="51" bestFit="1" customWidth="1"/>
    <col min="1539" max="1539" width="10.77734375" style="51" customWidth="1"/>
    <col min="1540" max="1540" width="15.44140625" style="51" customWidth="1"/>
    <col min="1541" max="1541" width="13.109375" style="51" customWidth="1"/>
    <col min="1542" max="1542" width="12.77734375" style="51" customWidth="1"/>
    <col min="1543" max="1543" width="13.33203125" style="51" customWidth="1"/>
    <col min="1544" max="1544" width="16" style="51" customWidth="1"/>
    <col min="1545" max="1547" width="13.6640625" style="51" customWidth="1"/>
    <col min="1548" max="1548" width="13.33203125" style="51" customWidth="1"/>
    <col min="1549" max="1549" width="16" style="51" customWidth="1"/>
    <col min="1550" max="1550" width="0" style="51" hidden="1" customWidth="1"/>
    <col min="1551" max="1551" width="18.109375" style="51" customWidth="1"/>
    <col min="1552" max="1552" width="18.6640625" style="51" customWidth="1"/>
    <col min="1553" max="1553" width="0.33203125" style="51" customWidth="1"/>
    <col min="1554" max="1554" width="1.109375" style="51" customWidth="1"/>
    <col min="1555" max="1792" width="9.33203125" style="51"/>
    <col min="1793" max="1793" width="7.109375" style="51" customWidth="1"/>
    <col min="1794" max="1794" width="10" style="51" bestFit="1" customWidth="1"/>
    <col min="1795" max="1795" width="10.77734375" style="51" customWidth="1"/>
    <col min="1796" max="1796" width="15.44140625" style="51" customWidth="1"/>
    <col min="1797" max="1797" width="13.109375" style="51" customWidth="1"/>
    <col min="1798" max="1798" width="12.77734375" style="51" customWidth="1"/>
    <col min="1799" max="1799" width="13.33203125" style="51" customWidth="1"/>
    <col min="1800" max="1800" width="16" style="51" customWidth="1"/>
    <col min="1801" max="1803" width="13.6640625" style="51" customWidth="1"/>
    <col min="1804" max="1804" width="13.33203125" style="51" customWidth="1"/>
    <col min="1805" max="1805" width="16" style="51" customWidth="1"/>
    <col min="1806" max="1806" width="0" style="51" hidden="1" customWidth="1"/>
    <col min="1807" max="1807" width="18.109375" style="51" customWidth="1"/>
    <col min="1808" max="1808" width="18.6640625" style="51" customWidth="1"/>
    <col min="1809" max="1809" width="0.33203125" style="51" customWidth="1"/>
    <col min="1810" max="1810" width="1.109375" style="51" customWidth="1"/>
    <col min="1811" max="2048" width="9.33203125" style="51"/>
    <col min="2049" max="2049" width="7.109375" style="51" customWidth="1"/>
    <col min="2050" max="2050" width="10" style="51" bestFit="1" customWidth="1"/>
    <col min="2051" max="2051" width="10.77734375" style="51" customWidth="1"/>
    <col min="2052" max="2052" width="15.44140625" style="51" customWidth="1"/>
    <col min="2053" max="2053" width="13.109375" style="51" customWidth="1"/>
    <col min="2054" max="2054" width="12.77734375" style="51" customWidth="1"/>
    <col min="2055" max="2055" width="13.33203125" style="51" customWidth="1"/>
    <col min="2056" max="2056" width="16" style="51" customWidth="1"/>
    <col min="2057" max="2059" width="13.6640625" style="51" customWidth="1"/>
    <col min="2060" max="2060" width="13.33203125" style="51" customWidth="1"/>
    <col min="2061" max="2061" width="16" style="51" customWidth="1"/>
    <col min="2062" max="2062" width="0" style="51" hidden="1" customWidth="1"/>
    <col min="2063" max="2063" width="18.109375" style="51" customWidth="1"/>
    <col min="2064" max="2064" width="18.6640625" style="51" customWidth="1"/>
    <col min="2065" max="2065" width="0.33203125" style="51" customWidth="1"/>
    <col min="2066" max="2066" width="1.109375" style="51" customWidth="1"/>
    <col min="2067" max="2304" width="9.33203125" style="51"/>
    <col min="2305" max="2305" width="7.109375" style="51" customWidth="1"/>
    <col min="2306" max="2306" width="10" style="51" bestFit="1" customWidth="1"/>
    <col min="2307" max="2307" width="10.77734375" style="51" customWidth="1"/>
    <col min="2308" max="2308" width="15.44140625" style="51" customWidth="1"/>
    <col min="2309" max="2309" width="13.109375" style="51" customWidth="1"/>
    <col min="2310" max="2310" width="12.77734375" style="51" customWidth="1"/>
    <col min="2311" max="2311" width="13.33203125" style="51" customWidth="1"/>
    <col min="2312" max="2312" width="16" style="51" customWidth="1"/>
    <col min="2313" max="2315" width="13.6640625" style="51" customWidth="1"/>
    <col min="2316" max="2316" width="13.33203125" style="51" customWidth="1"/>
    <col min="2317" max="2317" width="16" style="51" customWidth="1"/>
    <col min="2318" max="2318" width="0" style="51" hidden="1" customWidth="1"/>
    <col min="2319" max="2319" width="18.109375" style="51" customWidth="1"/>
    <col min="2320" max="2320" width="18.6640625" style="51" customWidth="1"/>
    <col min="2321" max="2321" width="0.33203125" style="51" customWidth="1"/>
    <col min="2322" max="2322" width="1.109375" style="51" customWidth="1"/>
    <col min="2323" max="2560" width="9.33203125" style="51"/>
    <col min="2561" max="2561" width="7.109375" style="51" customWidth="1"/>
    <col min="2562" max="2562" width="10" style="51" bestFit="1" customWidth="1"/>
    <col min="2563" max="2563" width="10.77734375" style="51" customWidth="1"/>
    <col min="2564" max="2564" width="15.44140625" style="51" customWidth="1"/>
    <col min="2565" max="2565" width="13.109375" style="51" customWidth="1"/>
    <col min="2566" max="2566" width="12.77734375" style="51" customWidth="1"/>
    <col min="2567" max="2567" width="13.33203125" style="51" customWidth="1"/>
    <col min="2568" max="2568" width="16" style="51" customWidth="1"/>
    <col min="2569" max="2571" width="13.6640625" style="51" customWidth="1"/>
    <col min="2572" max="2572" width="13.33203125" style="51" customWidth="1"/>
    <col min="2573" max="2573" width="16" style="51" customWidth="1"/>
    <col min="2574" max="2574" width="0" style="51" hidden="1" customWidth="1"/>
    <col min="2575" max="2575" width="18.109375" style="51" customWidth="1"/>
    <col min="2576" max="2576" width="18.6640625" style="51" customWidth="1"/>
    <col min="2577" max="2577" width="0.33203125" style="51" customWidth="1"/>
    <col min="2578" max="2578" width="1.109375" style="51" customWidth="1"/>
    <col min="2579" max="2816" width="9.33203125" style="51"/>
    <col min="2817" max="2817" width="7.109375" style="51" customWidth="1"/>
    <col min="2818" max="2818" width="10" style="51" bestFit="1" customWidth="1"/>
    <col min="2819" max="2819" width="10.77734375" style="51" customWidth="1"/>
    <col min="2820" max="2820" width="15.44140625" style="51" customWidth="1"/>
    <col min="2821" max="2821" width="13.109375" style="51" customWidth="1"/>
    <col min="2822" max="2822" width="12.77734375" style="51" customWidth="1"/>
    <col min="2823" max="2823" width="13.33203125" style="51" customWidth="1"/>
    <col min="2824" max="2824" width="16" style="51" customWidth="1"/>
    <col min="2825" max="2827" width="13.6640625" style="51" customWidth="1"/>
    <col min="2828" max="2828" width="13.33203125" style="51" customWidth="1"/>
    <col min="2829" max="2829" width="16" style="51" customWidth="1"/>
    <col min="2830" max="2830" width="0" style="51" hidden="1" customWidth="1"/>
    <col min="2831" max="2831" width="18.109375" style="51" customWidth="1"/>
    <col min="2832" max="2832" width="18.6640625" style="51" customWidth="1"/>
    <col min="2833" max="2833" width="0.33203125" style="51" customWidth="1"/>
    <col min="2834" max="2834" width="1.109375" style="51" customWidth="1"/>
    <col min="2835" max="3072" width="9.33203125" style="51"/>
    <col min="3073" max="3073" width="7.109375" style="51" customWidth="1"/>
    <col min="3074" max="3074" width="10" style="51" bestFit="1" customWidth="1"/>
    <col min="3075" max="3075" width="10.77734375" style="51" customWidth="1"/>
    <col min="3076" max="3076" width="15.44140625" style="51" customWidth="1"/>
    <col min="3077" max="3077" width="13.109375" style="51" customWidth="1"/>
    <col min="3078" max="3078" width="12.77734375" style="51" customWidth="1"/>
    <col min="3079" max="3079" width="13.33203125" style="51" customWidth="1"/>
    <col min="3080" max="3080" width="16" style="51" customWidth="1"/>
    <col min="3081" max="3083" width="13.6640625" style="51" customWidth="1"/>
    <col min="3084" max="3084" width="13.33203125" style="51" customWidth="1"/>
    <col min="3085" max="3085" width="16" style="51" customWidth="1"/>
    <col min="3086" max="3086" width="0" style="51" hidden="1" customWidth="1"/>
    <col min="3087" max="3087" width="18.109375" style="51" customWidth="1"/>
    <col min="3088" max="3088" width="18.6640625" style="51" customWidth="1"/>
    <col min="3089" max="3089" width="0.33203125" style="51" customWidth="1"/>
    <col min="3090" max="3090" width="1.109375" style="51" customWidth="1"/>
    <col min="3091" max="3328" width="9.33203125" style="51"/>
    <col min="3329" max="3329" width="7.109375" style="51" customWidth="1"/>
    <col min="3330" max="3330" width="10" style="51" bestFit="1" customWidth="1"/>
    <col min="3331" max="3331" width="10.77734375" style="51" customWidth="1"/>
    <col min="3332" max="3332" width="15.44140625" style="51" customWidth="1"/>
    <col min="3333" max="3333" width="13.109375" style="51" customWidth="1"/>
    <col min="3334" max="3334" width="12.77734375" style="51" customWidth="1"/>
    <col min="3335" max="3335" width="13.33203125" style="51" customWidth="1"/>
    <col min="3336" max="3336" width="16" style="51" customWidth="1"/>
    <col min="3337" max="3339" width="13.6640625" style="51" customWidth="1"/>
    <col min="3340" max="3340" width="13.33203125" style="51" customWidth="1"/>
    <col min="3341" max="3341" width="16" style="51" customWidth="1"/>
    <col min="3342" max="3342" width="0" style="51" hidden="1" customWidth="1"/>
    <col min="3343" max="3343" width="18.109375" style="51" customWidth="1"/>
    <col min="3344" max="3344" width="18.6640625" style="51" customWidth="1"/>
    <col min="3345" max="3345" width="0.33203125" style="51" customWidth="1"/>
    <col min="3346" max="3346" width="1.109375" style="51" customWidth="1"/>
    <col min="3347" max="3584" width="9.33203125" style="51"/>
    <col min="3585" max="3585" width="7.109375" style="51" customWidth="1"/>
    <col min="3586" max="3586" width="10" style="51" bestFit="1" customWidth="1"/>
    <col min="3587" max="3587" width="10.77734375" style="51" customWidth="1"/>
    <col min="3588" max="3588" width="15.44140625" style="51" customWidth="1"/>
    <col min="3589" max="3589" width="13.109375" style="51" customWidth="1"/>
    <col min="3590" max="3590" width="12.77734375" style="51" customWidth="1"/>
    <col min="3591" max="3591" width="13.33203125" style="51" customWidth="1"/>
    <col min="3592" max="3592" width="16" style="51" customWidth="1"/>
    <col min="3593" max="3595" width="13.6640625" style="51" customWidth="1"/>
    <col min="3596" max="3596" width="13.33203125" style="51" customWidth="1"/>
    <col min="3597" max="3597" width="16" style="51" customWidth="1"/>
    <col min="3598" max="3598" width="0" style="51" hidden="1" customWidth="1"/>
    <col min="3599" max="3599" width="18.109375" style="51" customWidth="1"/>
    <col min="3600" max="3600" width="18.6640625" style="51" customWidth="1"/>
    <col min="3601" max="3601" width="0.33203125" style="51" customWidth="1"/>
    <col min="3602" max="3602" width="1.109375" style="51" customWidth="1"/>
    <col min="3603" max="3840" width="9.33203125" style="51"/>
    <col min="3841" max="3841" width="7.109375" style="51" customWidth="1"/>
    <col min="3842" max="3842" width="10" style="51" bestFit="1" customWidth="1"/>
    <col min="3843" max="3843" width="10.77734375" style="51" customWidth="1"/>
    <col min="3844" max="3844" width="15.44140625" style="51" customWidth="1"/>
    <col min="3845" max="3845" width="13.109375" style="51" customWidth="1"/>
    <col min="3846" max="3846" width="12.77734375" style="51" customWidth="1"/>
    <col min="3847" max="3847" width="13.33203125" style="51" customWidth="1"/>
    <col min="3848" max="3848" width="16" style="51" customWidth="1"/>
    <col min="3849" max="3851" width="13.6640625" style="51" customWidth="1"/>
    <col min="3852" max="3852" width="13.33203125" style="51" customWidth="1"/>
    <col min="3853" max="3853" width="16" style="51" customWidth="1"/>
    <col min="3854" max="3854" width="0" style="51" hidden="1" customWidth="1"/>
    <col min="3855" max="3855" width="18.109375" style="51" customWidth="1"/>
    <col min="3856" max="3856" width="18.6640625" style="51" customWidth="1"/>
    <col min="3857" max="3857" width="0.33203125" style="51" customWidth="1"/>
    <col min="3858" max="3858" width="1.109375" style="51" customWidth="1"/>
    <col min="3859" max="4096" width="9.33203125" style="51"/>
    <col min="4097" max="4097" width="7.109375" style="51" customWidth="1"/>
    <col min="4098" max="4098" width="10" style="51" bestFit="1" customWidth="1"/>
    <col min="4099" max="4099" width="10.77734375" style="51" customWidth="1"/>
    <col min="4100" max="4100" width="15.44140625" style="51" customWidth="1"/>
    <col min="4101" max="4101" width="13.109375" style="51" customWidth="1"/>
    <col min="4102" max="4102" width="12.77734375" style="51" customWidth="1"/>
    <col min="4103" max="4103" width="13.33203125" style="51" customWidth="1"/>
    <col min="4104" max="4104" width="16" style="51" customWidth="1"/>
    <col min="4105" max="4107" width="13.6640625" style="51" customWidth="1"/>
    <col min="4108" max="4108" width="13.33203125" style="51" customWidth="1"/>
    <col min="4109" max="4109" width="16" style="51" customWidth="1"/>
    <col min="4110" max="4110" width="0" style="51" hidden="1" customWidth="1"/>
    <col min="4111" max="4111" width="18.109375" style="51" customWidth="1"/>
    <col min="4112" max="4112" width="18.6640625" style="51" customWidth="1"/>
    <col min="4113" max="4113" width="0.33203125" style="51" customWidth="1"/>
    <col min="4114" max="4114" width="1.109375" style="51" customWidth="1"/>
    <col min="4115" max="4352" width="9.33203125" style="51"/>
    <col min="4353" max="4353" width="7.109375" style="51" customWidth="1"/>
    <col min="4354" max="4354" width="10" style="51" bestFit="1" customWidth="1"/>
    <col min="4355" max="4355" width="10.77734375" style="51" customWidth="1"/>
    <col min="4356" max="4356" width="15.44140625" style="51" customWidth="1"/>
    <col min="4357" max="4357" width="13.109375" style="51" customWidth="1"/>
    <col min="4358" max="4358" width="12.77734375" style="51" customWidth="1"/>
    <col min="4359" max="4359" width="13.33203125" style="51" customWidth="1"/>
    <col min="4360" max="4360" width="16" style="51" customWidth="1"/>
    <col min="4361" max="4363" width="13.6640625" style="51" customWidth="1"/>
    <col min="4364" max="4364" width="13.33203125" style="51" customWidth="1"/>
    <col min="4365" max="4365" width="16" style="51" customWidth="1"/>
    <col min="4366" max="4366" width="0" style="51" hidden="1" customWidth="1"/>
    <col min="4367" max="4367" width="18.109375" style="51" customWidth="1"/>
    <col min="4368" max="4368" width="18.6640625" style="51" customWidth="1"/>
    <col min="4369" max="4369" width="0.33203125" style="51" customWidth="1"/>
    <col min="4370" max="4370" width="1.109375" style="51" customWidth="1"/>
    <col min="4371" max="4608" width="9.33203125" style="51"/>
    <col min="4609" max="4609" width="7.109375" style="51" customWidth="1"/>
    <col min="4610" max="4610" width="10" style="51" bestFit="1" customWidth="1"/>
    <col min="4611" max="4611" width="10.77734375" style="51" customWidth="1"/>
    <col min="4612" max="4612" width="15.44140625" style="51" customWidth="1"/>
    <col min="4613" max="4613" width="13.109375" style="51" customWidth="1"/>
    <col min="4614" max="4614" width="12.77734375" style="51" customWidth="1"/>
    <col min="4615" max="4615" width="13.33203125" style="51" customWidth="1"/>
    <col min="4616" max="4616" width="16" style="51" customWidth="1"/>
    <col min="4617" max="4619" width="13.6640625" style="51" customWidth="1"/>
    <col min="4620" max="4620" width="13.33203125" style="51" customWidth="1"/>
    <col min="4621" max="4621" width="16" style="51" customWidth="1"/>
    <col min="4622" max="4622" width="0" style="51" hidden="1" customWidth="1"/>
    <col min="4623" max="4623" width="18.109375" style="51" customWidth="1"/>
    <col min="4624" max="4624" width="18.6640625" style="51" customWidth="1"/>
    <col min="4625" max="4625" width="0.33203125" style="51" customWidth="1"/>
    <col min="4626" max="4626" width="1.109375" style="51" customWidth="1"/>
    <col min="4627" max="4864" width="9.33203125" style="51"/>
    <col min="4865" max="4865" width="7.109375" style="51" customWidth="1"/>
    <col min="4866" max="4866" width="10" style="51" bestFit="1" customWidth="1"/>
    <col min="4867" max="4867" width="10.77734375" style="51" customWidth="1"/>
    <col min="4868" max="4868" width="15.44140625" style="51" customWidth="1"/>
    <col min="4869" max="4869" width="13.109375" style="51" customWidth="1"/>
    <col min="4870" max="4870" width="12.77734375" style="51" customWidth="1"/>
    <col min="4871" max="4871" width="13.33203125" style="51" customWidth="1"/>
    <col min="4872" max="4872" width="16" style="51" customWidth="1"/>
    <col min="4873" max="4875" width="13.6640625" style="51" customWidth="1"/>
    <col min="4876" max="4876" width="13.33203125" style="51" customWidth="1"/>
    <col min="4877" max="4877" width="16" style="51" customWidth="1"/>
    <col min="4878" max="4878" width="0" style="51" hidden="1" customWidth="1"/>
    <col min="4879" max="4879" width="18.109375" style="51" customWidth="1"/>
    <col min="4880" max="4880" width="18.6640625" style="51" customWidth="1"/>
    <col min="4881" max="4881" width="0.33203125" style="51" customWidth="1"/>
    <col min="4882" max="4882" width="1.109375" style="51" customWidth="1"/>
    <col min="4883" max="5120" width="9.33203125" style="51"/>
    <col min="5121" max="5121" width="7.109375" style="51" customWidth="1"/>
    <col min="5122" max="5122" width="10" style="51" bestFit="1" customWidth="1"/>
    <col min="5123" max="5123" width="10.77734375" style="51" customWidth="1"/>
    <col min="5124" max="5124" width="15.44140625" style="51" customWidth="1"/>
    <col min="5125" max="5125" width="13.109375" style="51" customWidth="1"/>
    <col min="5126" max="5126" width="12.77734375" style="51" customWidth="1"/>
    <col min="5127" max="5127" width="13.33203125" style="51" customWidth="1"/>
    <col min="5128" max="5128" width="16" style="51" customWidth="1"/>
    <col min="5129" max="5131" width="13.6640625" style="51" customWidth="1"/>
    <col min="5132" max="5132" width="13.33203125" style="51" customWidth="1"/>
    <col min="5133" max="5133" width="16" style="51" customWidth="1"/>
    <col min="5134" max="5134" width="0" style="51" hidden="1" customWidth="1"/>
    <col min="5135" max="5135" width="18.109375" style="51" customWidth="1"/>
    <col min="5136" max="5136" width="18.6640625" style="51" customWidth="1"/>
    <col min="5137" max="5137" width="0.33203125" style="51" customWidth="1"/>
    <col min="5138" max="5138" width="1.109375" style="51" customWidth="1"/>
    <col min="5139" max="5376" width="9.33203125" style="51"/>
    <col min="5377" max="5377" width="7.109375" style="51" customWidth="1"/>
    <col min="5378" max="5378" width="10" style="51" bestFit="1" customWidth="1"/>
    <col min="5379" max="5379" width="10.77734375" style="51" customWidth="1"/>
    <col min="5380" max="5380" width="15.44140625" style="51" customWidth="1"/>
    <col min="5381" max="5381" width="13.109375" style="51" customWidth="1"/>
    <col min="5382" max="5382" width="12.77734375" style="51" customWidth="1"/>
    <col min="5383" max="5383" width="13.33203125" style="51" customWidth="1"/>
    <col min="5384" max="5384" width="16" style="51" customWidth="1"/>
    <col min="5385" max="5387" width="13.6640625" style="51" customWidth="1"/>
    <col min="5388" max="5388" width="13.33203125" style="51" customWidth="1"/>
    <col min="5389" max="5389" width="16" style="51" customWidth="1"/>
    <col min="5390" max="5390" width="0" style="51" hidden="1" customWidth="1"/>
    <col min="5391" max="5391" width="18.109375" style="51" customWidth="1"/>
    <col min="5392" max="5392" width="18.6640625" style="51" customWidth="1"/>
    <col min="5393" max="5393" width="0.33203125" style="51" customWidth="1"/>
    <col min="5394" max="5394" width="1.109375" style="51" customWidth="1"/>
    <col min="5395" max="5632" width="9.33203125" style="51"/>
    <col min="5633" max="5633" width="7.109375" style="51" customWidth="1"/>
    <col min="5634" max="5634" width="10" style="51" bestFit="1" customWidth="1"/>
    <col min="5635" max="5635" width="10.77734375" style="51" customWidth="1"/>
    <col min="5636" max="5636" width="15.44140625" style="51" customWidth="1"/>
    <col min="5637" max="5637" width="13.109375" style="51" customWidth="1"/>
    <col min="5638" max="5638" width="12.77734375" style="51" customWidth="1"/>
    <col min="5639" max="5639" width="13.33203125" style="51" customWidth="1"/>
    <col min="5640" max="5640" width="16" style="51" customWidth="1"/>
    <col min="5641" max="5643" width="13.6640625" style="51" customWidth="1"/>
    <col min="5644" max="5644" width="13.33203125" style="51" customWidth="1"/>
    <col min="5645" max="5645" width="16" style="51" customWidth="1"/>
    <col min="5646" max="5646" width="0" style="51" hidden="1" customWidth="1"/>
    <col min="5647" max="5647" width="18.109375" style="51" customWidth="1"/>
    <col min="5648" max="5648" width="18.6640625" style="51" customWidth="1"/>
    <col min="5649" max="5649" width="0.33203125" style="51" customWidth="1"/>
    <col min="5650" max="5650" width="1.109375" style="51" customWidth="1"/>
    <col min="5651" max="5888" width="9.33203125" style="51"/>
    <col min="5889" max="5889" width="7.109375" style="51" customWidth="1"/>
    <col min="5890" max="5890" width="10" style="51" bestFit="1" customWidth="1"/>
    <col min="5891" max="5891" width="10.77734375" style="51" customWidth="1"/>
    <col min="5892" max="5892" width="15.44140625" style="51" customWidth="1"/>
    <col min="5893" max="5893" width="13.109375" style="51" customWidth="1"/>
    <col min="5894" max="5894" width="12.77734375" style="51" customWidth="1"/>
    <col min="5895" max="5895" width="13.33203125" style="51" customWidth="1"/>
    <col min="5896" max="5896" width="16" style="51" customWidth="1"/>
    <col min="5897" max="5899" width="13.6640625" style="51" customWidth="1"/>
    <col min="5900" max="5900" width="13.33203125" style="51" customWidth="1"/>
    <col min="5901" max="5901" width="16" style="51" customWidth="1"/>
    <col min="5902" max="5902" width="0" style="51" hidden="1" customWidth="1"/>
    <col min="5903" max="5903" width="18.109375" style="51" customWidth="1"/>
    <col min="5904" max="5904" width="18.6640625" style="51" customWidth="1"/>
    <col min="5905" max="5905" width="0.33203125" style="51" customWidth="1"/>
    <col min="5906" max="5906" width="1.109375" style="51" customWidth="1"/>
    <col min="5907" max="6144" width="9.33203125" style="51"/>
    <col min="6145" max="6145" width="7.109375" style="51" customWidth="1"/>
    <col min="6146" max="6146" width="10" style="51" bestFit="1" customWidth="1"/>
    <col min="6147" max="6147" width="10.77734375" style="51" customWidth="1"/>
    <col min="6148" max="6148" width="15.44140625" style="51" customWidth="1"/>
    <col min="6149" max="6149" width="13.109375" style="51" customWidth="1"/>
    <col min="6150" max="6150" width="12.77734375" style="51" customWidth="1"/>
    <col min="6151" max="6151" width="13.33203125" style="51" customWidth="1"/>
    <col min="6152" max="6152" width="16" style="51" customWidth="1"/>
    <col min="6153" max="6155" width="13.6640625" style="51" customWidth="1"/>
    <col min="6156" max="6156" width="13.33203125" style="51" customWidth="1"/>
    <col min="6157" max="6157" width="16" style="51" customWidth="1"/>
    <col min="6158" max="6158" width="0" style="51" hidden="1" customWidth="1"/>
    <col min="6159" max="6159" width="18.109375" style="51" customWidth="1"/>
    <col min="6160" max="6160" width="18.6640625" style="51" customWidth="1"/>
    <col min="6161" max="6161" width="0.33203125" style="51" customWidth="1"/>
    <col min="6162" max="6162" width="1.109375" style="51" customWidth="1"/>
    <col min="6163" max="6400" width="9.33203125" style="51"/>
    <col min="6401" max="6401" width="7.109375" style="51" customWidth="1"/>
    <col min="6402" max="6402" width="10" style="51" bestFit="1" customWidth="1"/>
    <col min="6403" max="6403" width="10.77734375" style="51" customWidth="1"/>
    <col min="6404" max="6404" width="15.44140625" style="51" customWidth="1"/>
    <col min="6405" max="6405" width="13.109375" style="51" customWidth="1"/>
    <col min="6406" max="6406" width="12.77734375" style="51" customWidth="1"/>
    <col min="6407" max="6407" width="13.33203125" style="51" customWidth="1"/>
    <col min="6408" max="6408" width="16" style="51" customWidth="1"/>
    <col min="6409" max="6411" width="13.6640625" style="51" customWidth="1"/>
    <col min="6412" max="6412" width="13.33203125" style="51" customWidth="1"/>
    <col min="6413" max="6413" width="16" style="51" customWidth="1"/>
    <col min="6414" max="6414" width="0" style="51" hidden="1" customWidth="1"/>
    <col min="6415" max="6415" width="18.109375" style="51" customWidth="1"/>
    <col min="6416" max="6416" width="18.6640625" style="51" customWidth="1"/>
    <col min="6417" max="6417" width="0.33203125" style="51" customWidth="1"/>
    <col min="6418" max="6418" width="1.109375" style="51" customWidth="1"/>
    <col min="6419" max="6656" width="9.33203125" style="51"/>
    <col min="6657" max="6657" width="7.109375" style="51" customWidth="1"/>
    <col min="6658" max="6658" width="10" style="51" bestFit="1" customWidth="1"/>
    <col min="6659" max="6659" width="10.77734375" style="51" customWidth="1"/>
    <col min="6660" max="6660" width="15.44140625" style="51" customWidth="1"/>
    <col min="6661" max="6661" width="13.109375" style="51" customWidth="1"/>
    <col min="6662" max="6662" width="12.77734375" style="51" customWidth="1"/>
    <col min="6663" max="6663" width="13.33203125" style="51" customWidth="1"/>
    <col min="6664" max="6664" width="16" style="51" customWidth="1"/>
    <col min="6665" max="6667" width="13.6640625" style="51" customWidth="1"/>
    <col min="6668" max="6668" width="13.33203125" style="51" customWidth="1"/>
    <col min="6669" max="6669" width="16" style="51" customWidth="1"/>
    <col min="6670" max="6670" width="0" style="51" hidden="1" customWidth="1"/>
    <col min="6671" max="6671" width="18.109375" style="51" customWidth="1"/>
    <col min="6672" max="6672" width="18.6640625" style="51" customWidth="1"/>
    <col min="6673" max="6673" width="0.33203125" style="51" customWidth="1"/>
    <col min="6674" max="6674" width="1.109375" style="51" customWidth="1"/>
    <col min="6675" max="6912" width="9.33203125" style="51"/>
    <col min="6913" max="6913" width="7.109375" style="51" customWidth="1"/>
    <col min="6914" max="6914" width="10" style="51" bestFit="1" customWidth="1"/>
    <col min="6915" max="6915" width="10.77734375" style="51" customWidth="1"/>
    <col min="6916" max="6916" width="15.44140625" style="51" customWidth="1"/>
    <col min="6917" max="6917" width="13.109375" style="51" customWidth="1"/>
    <col min="6918" max="6918" width="12.77734375" style="51" customWidth="1"/>
    <col min="6919" max="6919" width="13.33203125" style="51" customWidth="1"/>
    <col min="6920" max="6920" width="16" style="51" customWidth="1"/>
    <col min="6921" max="6923" width="13.6640625" style="51" customWidth="1"/>
    <col min="6924" max="6924" width="13.33203125" style="51" customWidth="1"/>
    <col min="6925" max="6925" width="16" style="51" customWidth="1"/>
    <col min="6926" max="6926" width="0" style="51" hidden="1" customWidth="1"/>
    <col min="6927" max="6927" width="18.109375" style="51" customWidth="1"/>
    <col min="6928" max="6928" width="18.6640625" style="51" customWidth="1"/>
    <col min="6929" max="6929" width="0.33203125" style="51" customWidth="1"/>
    <col min="6930" max="6930" width="1.109375" style="51" customWidth="1"/>
    <col min="6931" max="7168" width="9.33203125" style="51"/>
    <col min="7169" max="7169" width="7.109375" style="51" customWidth="1"/>
    <col min="7170" max="7170" width="10" style="51" bestFit="1" customWidth="1"/>
    <col min="7171" max="7171" width="10.77734375" style="51" customWidth="1"/>
    <col min="7172" max="7172" width="15.44140625" style="51" customWidth="1"/>
    <col min="7173" max="7173" width="13.109375" style="51" customWidth="1"/>
    <col min="7174" max="7174" width="12.77734375" style="51" customWidth="1"/>
    <col min="7175" max="7175" width="13.33203125" style="51" customWidth="1"/>
    <col min="7176" max="7176" width="16" style="51" customWidth="1"/>
    <col min="7177" max="7179" width="13.6640625" style="51" customWidth="1"/>
    <col min="7180" max="7180" width="13.33203125" style="51" customWidth="1"/>
    <col min="7181" max="7181" width="16" style="51" customWidth="1"/>
    <col min="7182" max="7182" width="0" style="51" hidden="1" customWidth="1"/>
    <col min="7183" max="7183" width="18.109375" style="51" customWidth="1"/>
    <col min="7184" max="7184" width="18.6640625" style="51" customWidth="1"/>
    <col min="7185" max="7185" width="0.33203125" style="51" customWidth="1"/>
    <col min="7186" max="7186" width="1.109375" style="51" customWidth="1"/>
    <col min="7187" max="7424" width="9.33203125" style="51"/>
    <col min="7425" max="7425" width="7.109375" style="51" customWidth="1"/>
    <col min="7426" max="7426" width="10" style="51" bestFit="1" customWidth="1"/>
    <col min="7427" max="7427" width="10.77734375" style="51" customWidth="1"/>
    <col min="7428" max="7428" width="15.44140625" style="51" customWidth="1"/>
    <col min="7429" max="7429" width="13.109375" style="51" customWidth="1"/>
    <col min="7430" max="7430" width="12.77734375" style="51" customWidth="1"/>
    <col min="7431" max="7431" width="13.33203125" style="51" customWidth="1"/>
    <col min="7432" max="7432" width="16" style="51" customWidth="1"/>
    <col min="7433" max="7435" width="13.6640625" style="51" customWidth="1"/>
    <col min="7436" max="7436" width="13.33203125" style="51" customWidth="1"/>
    <col min="7437" max="7437" width="16" style="51" customWidth="1"/>
    <col min="7438" max="7438" width="0" style="51" hidden="1" customWidth="1"/>
    <col min="7439" max="7439" width="18.109375" style="51" customWidth="1"/>
    <col min="7440" max="7440" width="18.6640625" style="51" customWidth="1"/>
    <col min="7441" max="7441" width="0.33203125" style="51" customWidth="1"/>
    <col min="7442" max="7442" width="1.109375" style="51" customWidth="1"/>
    <col min="7443" max="7680" width="9.33203125" style="51"/>
    <col min="7681" max="7681" width="7.109375" style="51" customWidth="1"/>
    <col min="7682" max="7682" width="10" style="51" bestFit="1" customWidth="1"/>
    <col min="7683" max="7683" width="10.77734375" style="51" customWidth="1"/>
    <col min="7684" max="7684" width="15.44140625" style="51" customWidth="1"/>
    <col min="7685" max="7685" width="13.109375" style="51" customWidth="1"/>
    <col min="7686" max="7686" width="12.77734375" style="51" customWidth="1"/>
    <col min="7687" max="7687" width="13.33203125" style="51" customWidth="1"/>
    <col min="7688" max="7688" width="16" style="51" customWidth="1"/>
    <col min="7689" max="7691" width="13.6640625" style="51" customWidth="1"/>
    <col min="7692" max="7692" width="13.33203125" style="51" customWidth="1"/>
    <col min="7693" max="7693" width="16" style="51" customWidth="1"/>
    <col min="7694" max="7694" width="0" style="51" hidden="1" customWidth="1"/>
    <col min="7695" max="7695" width="18.109375" style="51" customWidth="1"/>
    <col min="7696" max="7696" width="18.6640625" style="51" customWidth="1"/>
    <col min="7697" max="7697" width="0.33203125" style="51" customWidth="1"/>
    <col min="7698" max="7698" width="1.109375" style="51" customWidth="1"/>
    <col min="7699" max="7936" width="9.33203125" style="51"/>
    <col min="7937" max="7937" width="7.109375" style="51" customWidth="1"/>
    <col min="7938" max="7938" width="10" style="51" bestFit="1" customWidth="1"/>
    <col min="7939" max="7939" width="10.77734375" style="51" customWidth="1"/>
    <col min="7940" max="7940" width="15.44140625" style="51" customWidth="1"/>
    <col min="7941" max="7941" width="13.109375" style="51" customWidth="1"/>
    <col min="7942" max="7942" width="12.77734375" style="51" customWidth="1"/>
    <col min="7943" max="7943" width="13.33203125" style="51" customWidth="1"/>
    <col min="7944" max="7944" width="16" style="51" customWidth="1"/>
    <col min="7945" max="7947" width="13.6640625" style="51" customWidth="1"/>
    <col min="7948" max="7948" width="13.33203125" style="51" customWidth="1"/>
    <col min="7949" max="7949" width="16" style="51" customWidth="1"/>
    <col min="7950" max="7950" width="0" style="51" hidden="1" customWidth="1"/>
    <col min="7951" max="7951" width="18.109375" style="51" customWidth="1"/>
    <col min="7952" max="7952" width="18.6640625" style="51" customWidth="1"/>
    <col min="7953" max="7953" width="0.33203125" style="51" customWidth="1"/>
    <col min="7954" max="7954" width="1.109375" style="51" customWidth="1"/>
    <col min="7955" max="8192" width="9.33203125" style="51"/>
    <col min="8193" max="8193" width="7.109375" style="51" customWidth="1"/>
    <col min="8194" max="8194" width="10" style="51" bestFit="1" customWidth="1"/>
    <col min="8195" max="8195" width="10.77734375" style="51" customWidth="1"/>
    <col min="8196" max="8196" width="15.44140625" style="51" customWidth="1"/>
    <col min="8197" max="8197" width="13.109375" style="51" customWidth="1"/>
    <col min="8198" max="8198" width="12.77734375" style="51" customWidth="1"/>
    <col min="8199" max="8199" width="13.33203125" style="51" customWidth="1"/>
    <col min="8200" max="8200" width="16" style="51" customWidth="1"/>
    <col min="8201" max="8203" width="13.6640625" style="51" customWidth="1"/>
    <col min="8204" max="8204" width="13.33203125" style="51" customWidth="1"/>
    <col min="8205" max="8205" width="16" style="51" customWidth="1"/>
    <col min="8206" max="8206" width="0" style="51" hidden="1" customWidth="1"/>
    <col min="8207" max="8207" width="18.109375" style="51" customWidth="1"/>
    <col min="8208" max="8208" width="18.6640625" style="51" customWidth="1"/>
    <col min="8209" max="8209" width="0.33203125" style="51" customWidth="1"/>
    <col min="8210" max="8210" width="1.109375" style="51" customWidth="1"/>
    <col min="8211" max="8448" width="9.33203125" style="51"/>
    <col min="8449" max="8449" width="7.109375" style="51" customWidth="1"/>
    <col min="8450" max="8450" width="10" style="51" bestFit="1" customWidth="1"/>
    <col min="8451" max="8451" width="10.77734375" style="51" customWidth="1"/>
    <col min="8452" max="8452" width="15.44140625" style="51" customWidth="1"/>
    <col min="8453" max="8453" width="13.109375" style="51" customWidth="1"/>
    <col min="8454" max="8454" width="12.77734375" style="51" customWidth="1"/>
    <col min="8455" max="8455" width="13.33203125" style="51" customWidth="1"/>
    <col min="8456" max="8456" width="16" style="51" customWidth="1"/>
    <col min="8457" max="8459" width="13.6640625" style="51" customWidth="1"/>
    <col min="8460" max="8460" width="13.33203125" style="51" customWidth="1"/>
    <col min="8461" max="8461" width="16" style="51" customWidth="1"/>
    <col min="8462" max="8462" width="0" style="51" hidden="1" customWidth="1"/>
    <col min="8463" max="8463" width="18.109375" style="51" customWidth="1"/>
    <col min="8464" max="8464" width="18.6640625" style="51" customWidth="1"/>
    <col min="8465" max="8465" width="0.33203125" style="51" customWidth="1"/>
    <col min="8466" max="8466" width="1.109375" style="51" customWidth="1"/>
    <col min="8467" max="8704" width="9.33203125" style="51"/>
    <col min="8705" max="8705" width="7.109375" style="51" customWidth="1"/>
    <col min="8706" max="8706" width="10" style="51" bestFit="1" customWidth="1"/>
    <col min="8707" max="8707" width="10.77734375" style="51" customWidth="1"/>
    <col min="8708" max="8708" width="15.44140625" style="51" customWidth="1"/>
    <col min="8709" max="8709" width="13.109375" style="51" customWidth="1"/>
    <col min="8710" max="8710" width="12.77734375" style="51" customWidth="1"/>
    <col min="8711" max="8711" width="13.33203125" style="51" customWidth="1"/>
    <col min="8712" max="8712" width="16" style="51" customWidth="1"/>
    <col min="8713" max="8715" width="13.6640625" style="51" customWidth="1"/>
    <col min="8716" max="8716" width="13.33203125" style="51" customWidth="1"/>
    <col min="8717" max="8717" width="16" style="51" customWidth="1"/>
    <col min="8718" max="8718" width="0" style="51" hidden="1" customWidth="1"/>
    <col min="8719" max="8719" width="18.109375" style="51" customWidth="1"/>
    <col min="8720" max="8720" width="18.6640625" style="51" customWidth="1"/>
    <col min="8721" max="8721" width="0.33203125" style="51" customWidth="1"/>
    <col min="8722" max="8722" width="1.109375" style="51" customWidth="1"/>
    <col min="8723" max="8960" width="9.33203125" style="51"/>
    <col min="8961" max="8961" width="7.109375" style="51" customWidth="1"/>
    <col min="8962" max="8962" width="10" style="51" bestFit="1" customWidth="1"/>
    <col min="8963" max="8963" width="10.77734375" style="51" customWidth="1"/>
    <col min="8964" max="8964" width="15.44140625" style="51" customWidth="1"/>
    <col min="8965" max="8965" width="13.109375" style="51" customWidth="1"/>
    <col min="8966" max="8966" width="12.77734375" style="51" customWidth="1"/>
    <col min="8967" max="8967" width="13.33203125" style="51" customWidth="1"/>
    <col min="8968" max="8968" width="16" style="51" customWidth="1"/>
    <col min="8969" max="8971" width="13.6640625" style="51" customWidth="1"/>
    <col min="8972" max="8972" width="13.33203125" style="51" customWidth="1"/>
    <col min="8973" max="8973" width="16" style="51" customWidth="1"/>
    <col min="8974" max="8974" width="0" style="51" hidden="1" customWidth="1"/>
    <col min="8975" max="8975" width="18.109375" style="51" customWidth="1"/>
    <col min="8976" max="8976" width="18.6640625" style="51" customWidth="1"/>
    <col min="8977" max="8977" width="0.33203125" style="51" customWidth="1"/>
    <col min="8978" max="8978" width="1.109375" style="51" customWidth="1"/>
    <col min="8979" max="9216" width="9.33203125" style="51"/>
    <col min="9217" max="9217" width="7.109375" style="51" customWidth="1"/>
    <col min="9218" max="9218" width="10" style="51" bestFit="1" customWidth="1"/>
    <col min="9219" max="9219" width="10.77734375" style="51" customWidth="1"/>
    <col min="9220" max="9220" width="15.44140625" style="51" customWidth="1"/>
    <col min="9221" max="9221" width="13.109375" style="51" customWidth="1"/>
    <col min="9222" max="9222" width="12.77734375" style="51" customWidth="1"/>
    <col min="9223" max="9223" width="13.33203125" style="51" customWidth="1"/>
    <col min="9224" max="9224" width="16" style="51" customWidth="1"/>
    <col min="9225" max="9227" width="13.6640625" style="51" customWidth="1"/>
    <col min="9228" max="9228" width="13.33203125" style="51" customWidth="1"/>
    <col min="9229" max="9229" width="16" style="51" customWidth="1"/>
    <col min="9230" max="9230" width="0" style="51" hidden="1" customWidth="1"/>
    <col min="9231" max="9231" width="18.109375" style="51" customWidth="1"/>
    <col min="9232" max="9232" width="18.6640625" style="51" customWidth="1"/>
    <col min="9233" max="9233" width="0.33203125" style="51" customWidth="1"/>
    <col min="9234" max="9234" width="1.109375" style="51" customWidth="1"/>
    <col min="9235" max="9472" width="9.33203125" style="51"/>
    <col min="9473" max="9473" width="7.109375" style="51" customWidth="1"/>
    <col min="9474" max="9474" width="10" style="51" bestFit="1" customWidth="1"/>
    <col min="9475" max="9475" width="10.77734375" style="51" customWidth="1"/>
    <col min="9476" max="9476" width="15.44140625" style="51" customWidth="1"/>
    <col min="9477" max="9477" width="13.109375" style="51" customWidth="1"/>
    <col min="9478" max="9478" width="12.77734375" style="51" customWidth="1"/>
    <col min="9479" max="9479" width="13.33203125" style="51" customWidth="1"/>
    <col min="9480" max="9480" width="16" style="51" customWidth="1"/>
    <col min="9481" max="9483" width="13.6640625" style="51" customWidth="1"/>
    <col min="9484" max="9484" width="13.33203125" style="51" customWidth="1"/>
    <col min="9485" max="9485" width="16" style="51" customWidth="1"/>
    <col min="9486" max="9486" width="0" style="51" hidden="1" customWidth="1"/>
    <col min="9487" max="9487" width="18.109375" style="51" customWidth="1"/>
    <col min="9488" max="9488" width="18.6640625" style="51" customWidth="1"/>
    <col min="9489" max="9489" width="0.33203125" style="51" customWidth="1"/>
    <col min="9490" max="9490" width="1.109375" style="51" customWidth="1"/>
    <col min="9491" max="9728" width="9.33203125" style="51"/>
    <col min="9729" max="9729" width="7.109375" style="51" customWidth="1"/>
    <col min="9730" max="9730" width="10" style="51" bestFit="1" customWidth="1"/>
    <col min="9731" max="9731" width="10.77734375" style="51" customWidth="1"/>
    <col min="9732" max="9732" width="15.44140625" style="51" customWidth="1"/>
    <col min="9733" max="9733" width="13.109375" style="51" customWidth="1"/>
    <col min="9734" max="9734" width="12.77734375" style="51" customWidth="1"/>
    <col min="9735" max="9735" width="13.33203125" style="51" customWidth="1"/>
    <col min="9736" max="9736" width="16" style="51" customWidth="1"/>
    <col min="9737" max="9739" width="13.6640625" style="51" customWidth="1"/>
    <col min="9740" max="9740" width="13.33203125" style="51" customWidth="1"/>
    <col min="9741" max="9741" width="16" style="51" customWidth="1"/>
    <col min="9742" max="9742" width="0" style="51" hidden="1" customWidth="1"/>
    <col min="9743" max="9743" width="18.109375" style="51" customWidth="1"/>
    <col min="9744" max="9744" width="18.6640625" style="51" customWidth="1"/>
    <col min="9745" max="9745" width="0.33203125" style="51" customWidth="1"/>
    <col min="9746" max="9746" width="1.109375" style="51" customWidth="1"/>
    <col min="9747" max="9984" width="9.33203125" style="51"/>
    <col min="9985" max="9985" width="7.109375" style="51" customWidth="1"/>
    <col min="9986" max="9986" width="10" style="51" bestFit="1" customWidth="1"/>
    <col min="9987" max="9987" width="10.77734375" style="51" customWidth="1"/>
    <col min="9988" max="9988" width="15.44140625" style="51" customWidth="1"/>
    <col min="9989" max="9989" width="13.109375" style="51" customWidth="1"/>
    <col min="9990" max="9990" width="12.77734375" style="51" customWidth="1"/>
    <col min="9991" max="9991" width="13.33203125" style="51" customWidth="1"/>
    <col min="9992" max="9992" width="16" style="51" customWidth="1"/>
    <col min="9993" max="9995" width="13.6640625" style="51" customWidth="1"/>
    <col min="9996" max="9996" width="13.33203125" style="51" customWidth="1"/>
    <col min="9997" max="9997" width="16" style="51" customWidth="1"/>
    <col min="9998" max="9998" width="0" style="51" hidden="1" customWidth="1"/>
    <col min="9999" max="9999" width="18.109375" style="51" customWidth="1"/>
    <col min="10000" max="10000" width="18.6640625" style="51" customWidth="1"/>
    <col min="10001" max="10001" width="0.33203125" style="51" customWidth="1"/>
    <col min="10002" max="10002" width="1.109375" style="51" customWidth="1"/>
    <col min="10003" max="10240" width="9.33203125" style="51"/>
    <col min="10241" max="10241" width="7.109375" style="51" customWidth="1"/>
    <col min="10242" max="10242" width="10" style="51" bestFit="1" customWidth="1"/>
    <col min="10243" max="10243" width="10.77734375" style="51" customWidth="1"/>
    <col min="10244" max="10244" width="15.44140625" style="51" customWidth="1"/>
    <col min="10245" max="10245" width="13.109375" style="51" customWidth="1"/>
    <col min="10246" max="10246" width="12.77734375" style="51" customWidth="1"/>
    <col min="10247" max="10247" width="13.33203125" style="51" customWidth="1"/>
    <col min="10248" max="10248" width="16" style="51" customWidth="1"/>
    <col min="10249" max="10251" width="13.6640625" style="51" customWidth="1"/>
    <col min="10252" max="10252" width="13.33203125" style="51" customWidth="1"/>
    <col min="10253" max="10253" width="16" style="51" customWidth="1"/>
    <col min="10254" max="10254" width="0" style="51" hidden="1" customWidth="1"/>
    <col min="10255" max="10255" width="18.109375" style="51" customWidth="1"/>
    <col min="10256" max="10256" width="18.6640625" style="51" customWidth="1"/>
    <col min="10257" max="10257" width="0.33203125" style="51" customWidth="1"/>
    <col min="10258" max="10258" width="1.109375" style="51" customWidth="1"/>
    <col min="10259" max="10496" width="9.33203125" style="51"/>
    <col min="10497" max="10497" width="7.109375" style="51" customWidth="1"/>
    <col min="10498" max="10498" width="10" style="51" bestFit="1" customWidth="1"/>
    <col min="10499" max="10499" width="10.77734375" style="51" customWidth="1"/>
    <col min="10500" max="10500" width="15.44140625" style="51" customWidth="1"/>
    <col min="10501" max="10501" width="13.109375" style="51" customWidth="1"/>
    <col min="10502" max="10502" width="12.77734375" style="51" customWidth="1"/>
    <col min="10503" max="10503" width="13.33203125" style="51" customWidth="1"/>
    <col min="10504" max="10504" width="16" style="51" customWidth="1"/>
    <col min="10505" max="10507" width="13.6640625" style="51" customWidth="1"/>
    <col min="10508" max="10508" width="13.33203125" style="51" customWidth="1"/>
    <col min="10509" max="10509" width="16" style="51" customWidth="1"/>
    <col min="10510" max="10510" width="0" style="51" hidden="1" customWidth="1"/>
    <col min="10511" max="10511" width="18.109375" style="51" customWidth="1"/>
    <col min="10512" max="10512" width="18.6640625" style="51" customWidth="1"/>
    <col min="10513" max="10513" width="0.33203125" style="51" customWidth="1"/>
    <col min="10514" max="10514" width="1.109375" style="51" customWidth="1"/>
    <col min="10515" max="10752" width="9.33203125" style="51"/>
    <col min="10753" max="10753" width="7.109375" style="51" customWidth="1"/>
    <col min="10754" max="10754" width="10" style="51" bestFit="1" customWidth="1"/>
    <col min="10755" max="10755" width="10.77734375" style="51" customWidth="1"/>
    <col min="10756" max="10756" width="15.44140625" style="51" customWidth="1"/>
    <col min="10757" max="10757" width="13.109375" style="51" customWidth="1"/>
    <col min="10758" max="10758" width="12.77734375" style="51" customWidth="1"/>
    <col min="10759" max="10759" width="13.33203125" style="51" customWidth="1"/>
    <col min="10760" max="10760" width="16" style="51" customWidth="1"/>
    <col min="10761" max="10763" width="13.6640625" style="51" customWidth="1"/>
    <col min="10764" max="10764" width="13.33203125" style="51" customWidth="1"/>
    <col min="10765" max="10765" width="16" style="51" customWidth="1"/>
    <col min="10766" max="10766" width="0" style="51" hidden="1" customWidth="1"/>
    <col min="10767" max="10767" width="18.109375" style="51" customWidth="1"/>
    <col min="10768" max="10768" width="18.6640625" style="51" customWidth="1"/>
    <col min="10769" max="10769" width="0.33203125" style="51" customWidth="1"/>
    <col min="10770" max="10770" width="1.109375" style="51" customWidth="1"/>
    <col min="10771" max="11008" width="9.33203125" style="51"/>
    <col min="11009" max="11009" width="7.109375" style="51" customWidth="1"/>
    <col min="11010" max="11010" width="10" style="51" bestFit="1" customWidth="1"/>
    <col min="11011" max="11011" width="10.77734375" style="51" customWidth="1"/>
    <col min="11012" max="11012" width="15.44140625" style="51" customWidth="1"/>
    <col min="11013" max="11013" width="13.109375" style="51" customWidth="1"/>
    <col min="11014" max="11014" width="12.77734375" style="51" customWidth="1"/>
    <col min="11015" max="11015" width="13.33203125" style="51" customWidth="1"/>
    <col min="11016" max="11016" width="16" style="51" customWidth="1"/>
    <col min="11017" max="11019" width="13.6640625" style="51" customWidth="1"/>
    <col min="11020" max="11020" width="13.33203125" style="51" customWidth="1"/>
    <col min="11021" max="11021" width="16" style="51" customWidth="1"/>
    <col min="11022" max="11022" width="0" style="51" hidden="1" customWidth="1"/>
    <col min="11023" max="11023" width="18.109375" style="51" customWidth="1"/>
    <col min="11024" max="11024" width="18.6640625" style="51" customWidth="1"/>
    <col min="11025" max="11025" width="0.33203125" style="51" customWidth="1"/>
    <col min="11026" max="11026" width="1.109375" style="51" customWidth="1"/>
    <col min="11027" max="11264" width="9.33203125" style="51"/>
    <col min="11265" max="11265" width="7.109375" style="51" customWidth="1"/>
    <col min="11266" max="11266" width="10" style="51" bestFit="1" customWidth="1"/>
    <col min="11267" max="11267" width="10.77734375" style="51" customWidth="1"/>
    <col min="11268" max="11268" width="15.44140625" style="51" customWidth="1"/>
    <col min="11269" max="11269" width="13.109375" style="51" customWidth="1"/>
    <col min="11270" max="11270" width="12.77734375" style="51" customWidth="1"/>
    <col min="11271" max="11271" width="13.33203125" style="51" customWidth="1"/>
    <col min="11272" max="11272" width="16" style="51" customWidth="1"/>
    <col min="11273" max="11275" width="13.6640625" style="51" customWidth="1"/>
    <col min="11276" max="11276" width="13.33203125" style="51" customWidth="1"/>
    <col min="11277" max="11277" width="16" style="51" customWidth="1"/>
    <col min="11278" max="11278" width="0" style="51" hidden="1" customWidth="1"/>
    <col min="11279" max="11279" width="18.109375" style="51" customWidth="1"/>
    <col min="11280" max="11280" width="18.6640625" style="51" customWidth="1"/>
    <col min="11281" max="11281" width="0.33203125" style="51" customWidth="1"/>
    <col min="11282" max="11282" width="1.109375" style="51" customWidth="1"/>
    <col min="11283" max="11520" width="9.33203125" style="51"/>
    <col min="11521" max="11521" width="7.109375" style="51" customWidth="1"/>
    <col min="11522" max="11522" width="10" style="51" bestFit="1" customWidth="1"/>
    <col min="11523" max="11523" width="10.77734375" style="51" customWidth="1"/>
    <col min="11524" max="11524" width="15.44140625" style="51" customWidth="1"/>
    <col min="11525" max="11525" width="13.109375" style="51" customWidth="1"/>
    <col min="11526" max="11526" width="12.77734375" style="51" customWidth="1"/>
    <col min="11527" max="11527" width="13.33203125" style="51" customWidth="1"/>
    <col min="11528" max="11528" width="16" style="51" customWidth="1"/>
    <col min="11529" max="11531" width="13.6640625" style="51" customWidth="1"/>
    <col min="11532" max="11532" width="13.33203125" style="51" customWidth="1"/>
    <col min="11533" max="11533" width="16" style="51" customWidth="1"/>
    <col min="11534" max="11534" width="0" style="51" hidden="1" customWidth="1"/>
    <col min="11535" max="11535" width="18.109375" style="51" customWidth="1"/>
    <col min="11536" max="11536" width="18.6640625" style="51" customWidth="1"/>
    <col min="11537" max="11537" width="0.33203125" style="51" customWidth="1"/>
    <col min="11538" max="11538" width="1.109375" style="51" customWidth="1"/>
    <col min="11539" max="11776" width="9.33203125" style="51"/>
    <col min="11777" max="11777" width="7.109375" style="51" customWidth="1"/>
    <col min="11778" max="11778" width="10" style="51" bestFit="1" customWidth="1"/>
    <col min="11779" max="11779" width="10.77734375" style="51" customWidth="1"/>
    <col min="11780" max="11780" width="15.44140625" style="51" customWidth="1"/>
    <col min="11781" max="11781" width="13.109375" style="51" customWidth="1"/>
    <col min="11782" max="11782" width="12.77734375" style="51" customWidth="1"/>
    <col min="11783" max="11783" width="13.33203125" style="51" customWidth="1"/>
    <col min="11784" max="11784" width="16" style="51" customWidth="1"/>
    <col min="11785" max="11787" width="13.6640625" style="51" customWidth="1"/>
    <col min="11788" max="11788" width="13.33203125" style="51" customWidth="1"/>
    <col min="11789" max="11789" width="16" style="51" customWidth="1"/>
    <col min="11790" max="11790" width="0" style="51" hidden="1" customWidth="1"/>
    <col min="11791" max="11791" width="18.109375" style="51" customWidth="1"/>
    <col min="11792" max="11792" width="18.6640625" style="51" customWidth="1"/>
    <col min="11793" max="11793" width="0.33203125" style="51" customWidth="1"/>
    <col min="11794" max="11794" width="1.109375" style="51" customWidth="1"/>
    <col min="11795" max="12032" width="9.33203125" style="51"/>
    <col min="12033" max="12033" width="7.109375" style="51" customWidth="1"/>
    <col min="12034" max="12034" width="10" style="51" bestFit="1" customWidth="1"/>
    <col min="12035" max="12035" width="10.77734375" style="51" customWidth="1"/>
    <col min="12036" max="12036" width="15.44140625" style="51" customWidth="1"/>
    <col min="12037" max="12037" width="13.109375" style="51" customWidth="1"/>
    <col min="12038" max="12038" width="12.77734375" style="51" customWidth="1"/>
    <col min="12039" max="12039" width="13.33203125" style="51" customWidth="1"/>
    <col min="12040" max="12040" width="16" style="51" customWidth="1"/>
    <col min="12041" max="12043" width="13.6640625" style="51" customWidth="1"/>
    <col min="12044" max="12044" width="13.33203125" style="51" customWidth="1"/>
    <col min="12045" max="12045" width="16" style="51" customWidth="1"/>
    <col min="12046" max="12046" width="0" style="51" hidden="1" customWidth="1"/>
    <col min="12047" max="12047" width="18.109375" style="51" customWidth="1"/>
    <col min="12048" max="12048" width="18.6640625" style="51" customWidth="1"/>
    <col min="12049" max="12049" width="0.33203125" style="51" customWidth="1"/>
    <col min="12050" max="12050" width="1.109375" style="51" customWidth="1"/>
    <col min="12051" max="12288" width="9.33203125" style="51"/>
    <col min="12289" max="12289" width="7.109375" style="51" customWidth="1"/>
    <col min="12290" max="12290" width="10" style="51" bestFit="1" customWidth="1"/>
    <col min="12291" max="12291" width="10.77734375" style="51" customWidth="1"/>
    <col min="12292" max="12292" width="15.44140625" style="51" customWidth="1"/>
    <col min="12293" max="12293" width="13.109375" style="51" customWidth="1"/>
    <col min="12294" max="12294" width="12.77734375" style="51" customWidth="1"/>
    <col min="12295" max="12295" width="13.33203125" style="51" customWidth="1"/>
    <col min="12296" max="12296" width="16" style="51" customWidth="1"/>
    <col min="12297" max="12299" width="13.6640625" style="51" customWidth="1"/>
    <col min="12300" max="12300" width="13.33203125" style="51" customWidth="1"/>
    <col min="12301" max="12301" width="16" style="51" customWidth="1"/>
    <col min="12302" max="12302" width="0" style="51" hidden="1" customWidth="1"/>
    <col min="12303" max="12303" width="18.109375" style="51" customWidth="1"/>
    <col min="12304" max="12304" width="18.6640625" style="51" customWidth="1"/>
    <col min="12305" max="12305" width="0.33203125" style="51" customWidth="1"/>
    <col min="12306" max="12306" width="1.109375" style="51" customWidth="1"/>
    <col min="12307" max="12544" width="9.33203125" style="51"/>
    <col min="12545" max="12545" width="7.109375" style="51" customWidth="1"/>
    <col min="12546" max="12546" width="10" style="51" bestFit="1" customWidth="1"/>
    <col min="12547" max="12547" width="10.77734375" style="51" customWidth="1"/>
    <col min="12548" max="12548" width="15.44140625" style="51" customWidth="1"/>
    <col min="12549" max="12549" width="13.109375" style="51" customWidth="1"/>
    <col min="12550" max="12550" width="12.77734375" style="51" customWidth="1"/>
    <col min="12551" max="12551" width="13.33203125" style="51" customWidth="1"/>
    <col min="12552" max="12552" width="16" style="51" customWidth="1"/>
    <col min="12553" max="12555" width="13.6640625" style="51" customWidth="1"/>
    <col min="12556" max="12556" width="13.33203125" style="51" customWidth="1"/>
    <col min="12557" max="12557" width="16" style="51" customWidth="1"/>
    <col min="12558" max="12558" width="0" style="51" hidden="1" customWidth="1"/>
    <col min="12559" max="12559" width="18.109375" style="51" customWidth="1"/>
    <col min="12560" max="12560" width="18.6640625" style="51" customWidth="1"/>
    <col min="12561" max="12561" width="0.33203125" style="51" customWidth="1"/>
    <col min="12562" max="12562" width="1.109375" style="51" customWidth="1"/>
    <col min="12563" max="12800" width="9.33203125" style="51"/>
    <col min="12801" max="12801" width="7.109375" style="51" customWidth="1"/>
    <col min="12802" max="12802" width="10" style="51" bestFit="1" customWidth="1"/>
    <col min="12803" max="12803" width="10.77734375" style="51" customWidth="1"/>
    <col min="12804" max="12804" width="15.44140625" style="51" customWidth="1"/>
    <col min="12805" max="12805" width="13.109375" style="51" customWidth="1"/>
    <col min="12806" max="12806" width="12.77734375" style="51" customWidth="1"/>
    <col min="12807" max="12807" width="13.33203125" style="51" customWidth="1"/>
    <col min="12808" max="12808" width="16" style="51" customWidth="1"/>
    <col min="12809" max="12811" width="13.6640625" style="51" customWidth="1"/>
    <col min="12812" max="12812" width="13.33203125" style="51" customWidth="1"/>
    <col min="12813" max="12813" width="16" style="51" customWidth="1"/>
    <col min="12814" max="12814" width="0" style="51" hidden="1" customWidth="1"/>
    <col min="12815" max="12815" width="18.109375" style="51" customWidth="1"/>
    <col min="12816" max="12816" width="18.6640625" style="51" customWidth="1"/>
    <col min="12817" max="12817" width="0.33203125" style="51" customWidth="1"/>
    <col min="12818" max="12818" width="1.109375" style="51" customWidth="1"/>
    <col min="12819" max="13056" width="9.33203125" style="51"/>
    <col min="13057" max="13057" width="7.109375" style="51" customWidth="1"/>
    <col min="13058" max="13058" width="10" style="51" bestFit="1" customWidth="1"/>
    <col min="13059" max="13059" width="10.77734375" style="51" customWidth="1"/>
    <col min="13060" max="13060" width="15.44140625" style="51" customWidth="1"/>
    <col min="13061" max="13061" width="13.109375" style="51" customWidth="1"/>
    <col min="13062" max="13062" width="12.77734375" style="51" customWidth="1"/>
    <col min="13063" max="13063" width="13.33203125" style="51" customWidth="1"/>
    <col min="13064" max="13064" width="16" style="51" customWidth="1"/>
    <col min="13065" max="13067" width="13.6640625" style="51" customWidth="1"/>
    <col min="13068" max="13068" width="13.33203125" style="51" customWidth="1"/>
    <col min="13069" max="13069" width="16" style="51" customWidth="1"/>
    <col min="13070" max="13070" width="0" style="51" hidden="1" customWidth="1"/>
    <col min="13071" max="13071" width="18.109375" style="51" customWidth="1"/>
    <col min="13072" max="13072" width="18.6640625" style="51" customWidth="1"/>
    <col min="13073" max="13073" width="0.33203125" style="51" customWidth="1"/>
    <col min="13074" max="13074" width="1.109375" style="51" customWidth="1"/>
    <col min="13075" max="13312" width="9.33203125" style="51"/>
    <col min="13313" max="13313" width="7.109375" style="51" customWidth="1"/>
    <col min="13314" max="13314" width="10" style="51" bestFit="1" customWidth="1"/>
    <col min="13315" max="13315" width="10.77734375" style="51" customWidth="1"/>
    <col min="13316" max="13316" width="15.44140625" style="51" customWidth="1"/>
    <col min="13317" max="13317" width="13.109375" style="51" customWidth="1"/>
    <col min="13318" max="13318" width="12.77734375" style="51" customWidth="1"/>
    <col min="13319" max="13319" width="13.33203125" style="51" customWidth="1"/>
    <col min="13320" max="13320" width="16" style="51" customWidth="1"/>
    <col min="13321" max="13323" width="13.6640625" style="51" customWidth="1"/>
    <col min="13324" max="13324" width="13.33203125" style="51" customWidth="1"/>
    <col min="13325" max="13325" width="16" style="51" customWidth="1"/>
    <col min="13326" max="13326" width="0" style="51" hidden="1" customWidth="1"/>
    <col min="13327" max="13327" width="18.109375" style="51" customWidth="1"/>
    <col min="13328" max="13328" width="18.6640625" style="51" customWidth="1"/>
    <col min="13329" max="13329" width="0.33203125" style="51" customWidth="1"/>
    <col min="13330" max="13330" width="1.109375" style="51" customWidth="1"/>
    <col min="13331" max="13568" width="9.33203125" style="51"/>
    <col min="13569" max="13569" width="7.109375" style="51" customWidth="1"/>
    <col min="13570" max="13570" width="10" style="51" bestFit="1" customWidth="1"/>
    <col min="13571" max="13571" width="10.77734375" style="51" customWidth="1"/>
    <col min="13572" max="13572" width="15.44140625" style="51" customWidth="1"/>
    <col min="13573" max="13573" width="13.109375" style="51" customWidth="1"/>
    <col min="13574" max="13574" width="12.77734375" style="51" customWidth="1"/>
    <col min="13575" max="13575" width="13.33203125" style="51" customWidth="1"/>
    <col min="13576" max="13576" width="16" style="51" customWidth="1"/>
    <col min="13577" max="13579" width="13.6640625" style="51" customWidth="1"/>
    <col min="13580" max="13580" width="13.33203125" style="51" customWidth="1"/>
    <col min="13581" max="13581" width="16" style="51" customWidth="1"/>
    <col min="13582" max="13582" width="0" style="51" hidden="1" customWidth="1"/>
    <col min="13583" max="13583" width="18.109375" style="51" customWidth="1"/>
    <col min="13584" max="13584" width="18.6640625" style="51" customWidth="1"/>
    <col min="13585" max="13585" width="0.33203125" style="51" customWidth="1"/>
    <col min="13586" max="13586" width="1.109375" style="51" customWidth="1"/>
    <col min="13587" max="13824" width="9.33203125" style="51"/>
    <col min="13825" max="13825" width="7.109375" style="51" customWidth="1"/>
    <col min="13826" max="13826" width="10" style="51" bestFit="1" customWidth="1"/>
    <col min="13827" max="13827" width="10.77734375" style="51" customWidth="1"/>
    <col min="13828" max="13828" width="15.44140625" style="51" customWidth="1"/>
    <col min="13829" max="13829" width="13.109375" style="51" customWidth="1"/>
    <col min="13830" max="13830" width="12.77734375" style="51" customWidth="1"/>
    <col min="13831" max="13831" width="13.33203125" style="51" customWidth="1"/>
    <col min="13832" max="13832" width="16" style="51" customWidth="1"/>
    <col min="13833" max="13835" width="13.6640625" style="51" customWidth="1"/>
    <col min="13836" max="13836" width="13.33203125" style="51" customWidth="1"/>
    <col min="13837" max="13837" width="16" style="51" customWidth="1"/>
    <col min="13838" max="13838" width="0" style="51" hidden="1" customWidth="1"/>
    <col min="13839" max="13839" width="18.109375" style="51" customWidth="1"/>
    <col min="13840" max="13840" width="18.6640625" style="51" customWidth="1"/>
    <col min="13841" max="13841" width="0.33203125" style="51" customWidth="1"/>
    <col min="13842" max="13842" width="1.109375" style="51" customWidth="1"/>
    <col min="13843" max="14080" width="9.33203125" style="51"/>
    <col min="14081" max="14081" width="7.109375" style="51" customWidth="1"/>
    <col min="14082" max="14082" width="10" style="51" bestFit="1" customWidth="1"/>
    <col min="14083" max="14083" width="10.77734375" style="51" customWidth="1"/>
    <col min="14084" max="14084" width="15.44140625" style="51" customWidth="1"/>
    <col min="14085" max="14085" width="13.109375" style="51" customWidth="1"/>
    <col min="14086" max="14086" width="12.77734375" style="51" customWidth="1"/>
    <col min="14087" max="14087" width="13.33203125" style="51" customWidth="1"/>
    <col min="14088" max="14088" width="16" style="51" customWidth="1"/>
    <col min="14089" max="14091" width="13.6640625" style="51" customWidth="1"/>
    <col min="14092" max="14092" width="13.33203125" style="51" customWidth="1"/>
    <col min="14093" max="14093" width="16" style="51" customWidth="1"/>
    <col min="14094" max="14094" width="0" style="51" hidden="1" customWidth="1"/>
    <col min="14095" max="14095" width="18.109375" style="51" customWidth="1"/>
    <col min="14096" max="14096" width="18.6640625" style="51" customWidth="1"/>
    <col min="14097" max="14097" width="0.33203125" style="51" customWidth="1"/>
    <col min="14098" max="14098" width="1.109375" style="51" customWidth="1"/>
    <col min="14099" max="14336" width="9.33203125" style="51"/>
    <col min="14337" max="14337" width="7.109375" style="51" customWidth="1"/>
    <col min="14338" max="14338" width="10" style="51" bestFit="1" customWidth="1"/>
    <col min="14339" max="14339" width="10.77734375" style="51" customWidth="1"/>
    <col min="14340" max="14340" width="15.44140625" style="51" customWidth="1"/>
    <col min="14341" max="14341" width="13.109375" style="51" customWidth="1"/>
    <col min="14342" max="14342" width="12.77734375" style="51" customWidth="1"/>
    <col min="14343" max="14343" width="13.33203125" style="51" customWidth="1"/>
    <col min="14344" max="14344" width="16" style="51" customWidth="1"/>
    <col min="14345" max="14347" width="13.6640625" style="51" customWidth="1"/>
    <col min="14348" max="14348" width="13.33203125" style="51" customWidth="1"/>
    <col min="14349" max="14349" width="16" style="51" customWidth="1"/>
    <col min="14350" max="14350" width="0" style="51" hidden="1" customWidth="1"/>
    <col min="14351" max="14351" width="18.109375" style="51" customWidth="1"/>
    <col min="14352" max="14352" width="18.6640625" style="51" customWidth="1"/>
    <col min="14353" max="14353" width="0.33203125" style="51" customWidth="1"/>
    <col min="14354" max="14354" width="1.109375" style="51" customWidth="1"/>
    <col min="14355" max="14592" width="9.33203125" style="51"/>
    <col min="14593" max="14593" width="7.109375" style="51" customWidth="1"/>
    <col min="14594" max="14594" width="10" style="51" bestFit="1" customWidth="1"/>
    <col min="14595" max="14595" width="10.77734375" style="51" customWidth="1"/>
    <col min="14596" max="14596" width="15.44140625" style="51" customWidth="1"/>
    <col min="14597" max="14597" width="13.109375" style="51" customWidth="1"/>
    <col min="14598" max="14598" width="12.77734375" style="51" customWidth="1"/>
    <col min="14599" max="14599" width="13.33203125" style="51" customWidth="1"/>
    <col min="14600" max="14600" width="16" style="51" customWidth="1"/>
    <col min="14601" max="14603" width="13.6640625" style="51" customWidth="1"/>
    <col min="14604" max="14604" width="13.33203125" style="51" customWidth="1"/>
    <col min="14605" max="14605" width="16" style="51" customWidth="1"/>
    <col min="14606" max="14606" width="0" style="51" hidden="1" customWidth="1"/>
    <col min="14607" max="14607" width="18.109375" style="51" customWidth="1"/>
    <col min="14608" max="14608" width="18.6640625" style="51" customWidth="1"/>
    <col min="14609" max="14609" width="0.33203125" style="51" customWidth="1"/>
    <col min="14610" max="14610" width="1.109375" style="51" customWidth="1"/>
    <col min="14611" max="14848" width="9.33203125" style="51"/>
    <col min="14849" max="14849" width="7.109375" style="51" customWidth="1"/>
    <col min="14850" max="14850" width="10" style="51" bestFit="1" customWidth="1"/>
    <col min="14851" max="14851" width="10.77734375" style="51" customWidth="1"/>
    <col min="14852" max="14852" width="15.44140625" style="51" customWidth="1"/>
    <col min="14853" max="14853" width="13.109375" style="51" customWidth="1"/>
    <col min="14854" max="14854" width="12.77734375" style="51" customWidth="1"/>
    <col min="14855" max="14855" width="13.33203125" style="51" customWidth="1"/>
    <col min="14856" max="14856" width="16" style="51" customWidth="1"/>
    <col min="14857" max="14859" width="13.6640625" style="51" customWidth="1"/>
    <col min="14860" max="14860" width="13.33203125" style="51" customWidth="1"/>
    <col min="14861" max="14861" width="16" style="51" customWidth="1"/>
    <col min="14862" max="14862" width="0" style="51" hidden="1" customWidth="1"/>
    <col min="14863" max="14863" width="18.109375" style="51" customWidth="1"/>
    <col min="14864" max="14864" width="18.6640625" style="51" customWidth="1"/>
    <col min="14865" max="14865" width="0.33203125" style="51" customWidth="1"/>
    <col min="14866" max="14866" width="1.109375" style="51" customWidth="1"/>
    <col min="14867" max="15104" width="9.33203125" style="51"/>
    <col min="15105" max="15105" width="7.109375" style="51" customWidth="1"/>
    <col min="15106" max="15106" width="10" style="51" bestFit="1" customWidth="1"/>
    <col min="15107" max="15107" width="10.77734375" style="51" customWidth="1"/>
    <col min="15108" max="15108" width="15.44140625" style="51" customWidth="1"/>
    <col min="15109" max="15109" width="13.109375" style="51" customWidth="1"/>
    <col min="15110" max="15110" width="12.77734375" style="51" customWidth="1"/>
    <col min="15111" max="15111" width="13.33203125" style="51" customWidth="1"/>
    <col min="15112" max="15112" width="16" style="51" customWidth="1"/>
    <col min="15113" max="15115" width="13.6640625" style="51" customWidth="1"/>
    <col min="15116" max="15116" width="13.33203125" style="51" customWidth="1"/>
    <col min="15117" max="15117" width="16" style="51" customWidth="1"/>
    <col min="15118" max="15118" width="0" style="51" hidden="1" customWidth="1"/>
    <col min="15119" max="15119" width="18.109375" style="51" customWidth="1"/>
    <col min="15120" max="15120" width="18.6640625" style="51" customWidth="1"/>
    <col min="15121" max="15121" width="0.33203125" style="51" customWidth="1"/>
    <col min="15122" max="15122" width="1.109375" style="51" customWidth="1"/>
    <col min="15123" max="15360" width="9.33203125" style="51"/>
    <col min="15361" max="15361" width="7.109375" style="51" customWidth="1"/>
    <col min="15362" max="15362" width="10" style="51" bestFit="1" customWidth="1"/>
    <col min="15363" max="15363" width="10.77734375" style="51" customWidth="1"/>
    <col min="15364" max="15364" width="15.44140625" style="51" customWidth="1"/>
    <col min="15365" max="15365" width="13.109375" style="51" customWidth="1"/>
    <col min="15366" max="15366" width="12.77734375" style="51" customWidth="1"/>
    <col min="15367" max="15367" width="13.33203125" style="51" customWidth="1"/>
    <col min="15368" max="15368" width="16" style="51" customWidth="1"/>
    <col min="15369" max="15371" width="13.6640625" style="51" customWidth="1"/>
    <col min="15372" max="15372" width="13.33203125" style="51" customWidth="1"/>
    <col min="15373" max="15373" width="16" style="51" customWidth="1"/>
    <col min="15374" max="15374" width="0" style="51" hidden="1" customWidth="1"/>
    <col min="15375" max="15375" width="18.109375" style="51" customWidth="1"/>
    <col min="15376" max="15376" width="18.6640625" style="51" customWidth="1"/>
    <col min="15377" max="15377" width="0.33203125" style="51" customWidth="1"/>
    <col min="15378" max="15378" width="1.109375" style="51" customWidth="1"/>
    <col min="15379" max="15616" width="9.33203125" style="51"/>
    <col min="15617" max="15617" width="7.109375" style="51" customWidth="1"/>
    <col min="15618" max="15618" width="10" style="51" bestFit="1" customWidth="1"/>
    <col min="15619" max="15619" width="10.77734375" style="51" customWidth="1"/>
    <col min="15620" max="15620" width="15.44140625" style="51" customWidth="1"/>
    <col min="15621" max="15621" width="13.109375" style="51" customWidth="1"/>
    <col min="15622" max="15622" width="12.77734375" style="51" customWidth="1"/>
    <col min="15623" max="15623" width="13.33203125" style="51" customWidth="1"/>
    <col min="15624" max="15624" width="16" style="51" customWidth="1"/>
    <col min="15625" max="15627" width="13.6640625" style="51" customWidth="1"/>
    <col min="15628" max="15628" width="13.33203125" style="51" customWidth="1"/>
    <col min="15629" max="15629" width="16" style="51" customWidth="1"/>
    <col min="15630" max="15630" width="0" style="51" hidden="1" customWidth="1"/>
    <col min="15631" max="15631" width="18.109375" style="51" customWidth="1"/>
    <col min="15632" max="15632" width="18.6640625" style="51" customWidth="1"/>
    <col min="15633" max="15633" width="0.33203125" style="51" customWidth="1"/>
    <col min="15634" max="15634" width="1.109375" style="51" customWidth="1"/>
    <col min="15635" max="15872" width="9.33203125" style="51"/>
    <col min="15873" max="15873" width="7.109375" style="51" customWidth="1"/>
    <col min="15874" max="15874" width="10" style="51" bestFit="1" customWidth="1"/>
    <col min="15875" max="15875" width="10.77734375" style="51" customWidth="1"/>
    <col min="15876" max="15876" width="15.44140625" style="51" customWidth="1"/>
    <col min="15877" max="15877" width="13.109375" style="51" customWidth="1"/>
    <col min="15878" max="15878" width="12.77734375" style="51" customWidth="1"/>
    <col min="15879" max="15879" width="13.33203125" style="51" customWidth="1"/>
    <col min="15880" max="15880" width="16" style="51" customWidth="1"/>
    <col min="15881" max="15883" width="13.6640625" style="51" customWidth="1"/>
    <col min="15884" max="15884" width="13.33203125" style="51" customWidth="1"/>
    <col min="15885" max="15885" width="16" style="51" customWidth="1"/>
    <col min="15886" max="15886" width="0" style="51" hidden="1" customWidth="1"/>
    <col min="15887" max="15887" width="18.109375" style="51" customWidth="1"/>
    <col min="15888" max="15888" width="18.6640625" style="51" customWidth="1"/>
    <col min="15889" max="15889" width="0.33203125" style="51" customWidth="1"/>
    <col min="15890" max="15890" width="1.109375" style="51" customWidth="1"/>
    <col min="15891" max="16128" width="9.33203125" style="51"/>
    <col min="16129" max="16129" width="7.109375" style="51" customWidth="1"/>
    <col min="16130" max="16130" width="10" style="51" bestFit="1" customWidth="1"/>
    <col min="16131" max="16131" width="10.77734375" style="51" customWidth="1"/>
    <col min="16132" max="16132" width="15.44140625" style="51" customWidth="1"/>
    <col min="16133" max="16133" width="13.109375" style="51" customWidth="1"/>
    <col min="16134" max="16134" width="12.77734375" style="51" customWidth="1"/>
    <col min="16135" max="16135" width="13.33203125" style="51" customWidth="1"/>
    <col min="16136" max="16136" width="16" style="51" customWidth="1"/>
    <col min="16137" max="16139" width="13.6640625" style="51" customWidth="1"/>
    <col min="16140" max="16140" width="13.33203125" style="51" customWidth="1"/>
    <col min="16141" max="16141" width="16" style="51" customWidth="1"/>
    <col min="16142" max="16142" width="0" style="51" hidden="1" customWidth="1"/>
    <col min="16143" max="16143" width="18.109375" style="51" customWidth="1"/>
    <col min="16144" max="16144" width="18.6640625" style="51" customWidth="1"/>
    <col min="16145" max="16145" width="0.33203125" style="51" customWidth="1"/>
    <col min="16146" max="16146" width="1.109375" style="51" customWidth="1"/>
    <col min="16147" max="16384" width="9.33203125" style="51"/>
  </cols>
  <sheetData>
    <row r="1" spans="1:18" ht="22.2" x14ac:dyDescent="0.35">
      <c r="A1" s="50" t="s">
        <v>0</v>
      </c>
      <c r="C1" s="52"/>
      <c r="D1" s="52"/>
      <c r="E1" s="52"/>
      <c r="F1" s="289" t="s">
        <v>1</v>
      </c>
      <c r="G1" s="289"/>
      <c r="H1" s="251">
        <f>+Reimbursement!C5</f>
        <v>0</v>
      </c>
      <c r="I1" s="251"/>
      <c r="J1" s="251"/>
      <c r="K1" s="251"/>
      <c r="L1" s="3"/>
      <c r="M1" s="53" t="s">
        <v>2</v>
      </c>
      <c r="N1" s="54"/>
      <c r="O1" s="54"/>
      <c r="P1" s="3"/>
    </row>
    <row r="2" spans="1:18" ht="22.2" x14ac:dyDescent="0.35">
      <c r="A2" s="50"/>
      <c r="C2" s="52"/>
      <c r="D2" s="52"/>
      <c r="E2" s="52"/>
      <c r="F2" s="289" t="s">
        <v>3</v>
      </c>
      <c r="G2" s="289"/>
      <c r="H2" s="251">
        <f>+Reimbursement!C6</f>
        <v>0</v>
      </c>
      <c r="I2" s="251"/>
      <c r="J2" s="251"/>
      <c r="K2" s="251"/>
      <c r="L2" s="3"/>
      <c r="M2" s="53"/>
      <c r="N2" s="55"/>
      <c r="O2" s="56" t="s">
        <v>4</v>
      </c>
      <c r="P2" s="3"/>
    </row>
    <row r="3" spans="1:18" ht="22.2" x14ac:dyDescent="0.35">
      <c r="A3" s="50"/>
      <c r="C3" s="52"/>
      <c r="D3" s="52"/>
      <c r="E3" s="52"/>
      <c r="F3" s="289" t="s">
        <v>5</v>
      </c>
      <c r="G3" s="289"/>
      <c r="H3" s="251">
        <f>+Reimbursement!C7</f>
        <v>0</v>
      </c>
      <c r="I3" s="251"/>
      <c r="J3" s="251"/>
      <c r="K3" s="251"/>
      <c r="L3" s="3"/>
      <c r="M3" s="53"/>
      <c r="N3" s="55"/>
      <c r="O3" s="55"/>
      <c r="P3" s="3"/>
    </row>
    <row r="4" spans="1:18" ht="22.2" x14ac:dyDescent="0.35">
      <c r="A4" s="50"/>
      <c r="C4" s="52"/>
      <c r="D4" s="52"/>
      <c r="E4" s="52"/>
      <c r="G4" s="53"/>
      <c r="H4" s="251">
        <f>+Reimbursement!C8</f>
        <v>0</v>
      </c>
      <c r="I4" s="251"/>
      <c r="J4" s="251"/>
      <c r="K4" s="251"/>
      <c r="L4" s="3"/>
      <c r="M4" s="283" t="s">
        <v>6</v>
      </c>
      <c r="N4" s="283"/>
      <c r="O4" s="283"/>
      <c r="P4" s="283"/>
    </row>
    <row r="5" spans="1:18" ht="22.2" x14ac:dyDescent="0.35">
      <c r="A5" s="50"/>
      <c r="C5" s="52"/>
      <c r="D5" s="52"/>
      <c r="E5" s="52"/>
      <c r="F5" s="284" t="s">
        <v>151</v>
      </c>
      <c r="G5" s="284"/>
      <c r="H5" s="251">
        <f>+Reimbursement!C9</f>
        <v>0</v>
      </c>
      <c r="I5" s="251"/>
      <c r="J5" s="251"/>
      <c r="K5" s="251"/>
      <c r="L5" s="7"/>
      <c r="M5" s="283"/>
      <c r="N5" s="283"/>
      <c r="O5" s="283"/>
      <c r="P5" s="283"/>
    </row>
    <row r="7" spans="1:18" ht="13.8" thickBot="1" x14ac:dyDescent="0.3"/>
    <row r="8" spans="1:18" ht="15" x14ac:dyDescent="0.25">
      <c r="B8" s="3"/>
      <c r="C8" s="57" t="s">
        <v>7</v>
      </c>
      <c r="D8" s="58" t="s">
        <v>8</v>
      </c>
      <c r="E8" s="59"/>
      <c r="F8" s="285" t="s">
        <v>9</v>
      </c>
      <c r="G8" s="286"/>
      <c r="H8" s="60" t="s">
        <v>10</v>
      </c>
      <c r="I8" s="281" t="s">
        <v>11</v>
      </c>
      <c r="J8" s="282"/>
      <c r="K8" s="269"/>
      <c r="L8" s="60" t="s">
        <v>12</v>
      </c>
      <c r="M8" s="60"/>
      <c r="N8" s="281" t="s">
        <v>13</v>
      </c>
      <c r="O8" s="269"/>
      <c r="P8" s="61"/>
      <c r="Q8" s="3"/>
      <c r="R8" s="3"/>
    </row>
    <row r="9" spans="1:18" ht="15.6" thickBot="1" x14ac:dyDescent="0.3">
      <c r="B9" s="3"/>
      <c r="C9" s="62" t="s">
        <v>14</v>
      </c>
      <c r="D9" s="63" t="s">
        <v>8</v>
      </c>
      <c r="E9" s="64"/>
      <c r="F9" s="65" t="s">
        <v>15</v>
      </c>
      <c r="G9" s="65" t="s">
        <v>16</v>
      </c>
      <c r="H9" s="63" t="s">
        <v>17</v>
      </c>
      <c r="I9" s="263" t="s">
        <v>18</v>
      </c>
      <c r="J9" s="264"/>
      <c r="K9" s="261"/>
      <c r="L9" s="63" t="s">
        <v>19</v>
      </c>
      <c r="M9" s="63" t="s">
        <v>20</v>
      </c>
      <c r="N9" s="287" t="s">
        <v>17</v>
      </c>
      <c r="O9" s="288"/>
      <c r="P9" s="66"/>
      <c r="Q9" s="3"/>
      <c r="R9" s="3"/>
    </row>
    <row r="10" spans="1:18" ht="15.6" thickBot="1" x14ac:dyDescent="0.3">
      <c r="A10" s="67" t="s">
        <v>21</v>
      </c>
      <c r="B10" s="68" t="s">
        <v>22</v>
      </c>
      <c r="C10" s="69" t="s">
        <v>23</v>
      </c>
      <c r="D10" s="70" t="s">
        <v>24</v>
      </c>
      <c r="E10" s="64" t="s">
        <v>25</v>
      </c>
      <c r="F10" s="63" t="s">
        <v>26</v>
      </c>
      <c r="G10" s="63" t="s">
        <v>27</v>
      </c>
      <c r="H10" s="63" t="s">
        <v>28</v>
      </c>
      <c r="I10" s="65" t="s">
        <v>29</v>
      </c>
      <c r="J10" s="65" t="s">
        <v>30</v>
      </c>
      <c r="K10" s="65" t="s">
        <v>31</v>
      </c>
      <c r="L10" s="63" t="s">
        <v>32</v>
      </c>
      <c r="M10" s="71" t="s">
        <v>33</v>
      </c>
      <c r="N10" s="263" t="s">
        <v>33</v>
      </c>
      <c r="O10" s="261"/>
      <c r="P10" s="66" t="s">
        <v>34</v>
      </c>
      <c r="Q10" s="3"/>
      <c r="R10" s="3"/>
    </row>
    <row r="11" spans="1:18" ht="15" x14ac:dyDescent="0.25">
      <c r="A11" s="72" t="s">
        <v>35</v>
      </c>
      <c r="B11" s="73" t="s">
        <v>8</v>
      </c>
      <c r="C11" s="74" t="s">
        <v>8</v>
      </c>
      <c r="D11" s="75" t="s">
        <v>8</v>
      </c>
      <c r="E11" s="76" t="s">
        <v>8</v>
      </c>
      <c r="F11" s="76"/>
      <c r="G11" s="76"/>
      <c r="H11" s="76"/>
      <c r="I11" s="76"/>
      <c r="J11" s="76"/>
      <c r="K11" s="76" t="s">
        <v>8</v>
      </c>
      <c r="L11" s="76"/>
      <c r="M11" s="76"/>
      <c r="N11" s="77"/>
      <c r="O11" s="78" t="s">
        <v>8</v>
      </c>
      <c r="P11" s="151">
        <f>SUM(E11:O11)</f>
        <v>0</v>
      </c>
      <c r="Q11" s="3"/>
      <c r="R11" s="3"/>
    </row>
    <row r="12" spans="1:18" ht="15" x14ac:dyDescent="0.25">
      <c r="A12" s="80" t="s">
        <v>36</v>
      </c>
      <c r="B12" s="81"/>
      <c r="C12" s="82" t="s">
        <v>67</v>
      </c>
      <c r="D12" s="83"/>
      <c r="E12" s="76"/>
      <c r="F12" s="76"/>
      <c r="G12" s="76"/>
      <c r="H12" s="76"/>
      <c r="I12" s="76"/>
      <c r="J12" s="76"/>
      <c r="K12" s="76"/>
      <c r="L12" s="76"/>
      <c r="M12" s="76"/>
      <c r="N12" s="77"/>
      <c r="O12" s="78"/>
      <c r="P12" s="151">
        <f t="shared" ref="P12:P17" si="0">SUM(E12:O12)</f>
        <v>0</v>
      </c>
      <c r="Q12" s="3"/>
      <c r="R12" s="3"/>
    </row>
    <row r="13" spans="1:18" ht="15" x14ac:dyDescent="0.25">
      <c r="A13" s="80" t="s">
        <v>37</v>
      </c>
      <c r="B13" s="81"/>
      <c r="C13" s="82" t="s">
        <v>67</v>
      </c>
      <c r="D13" s="83"/>
      <c r="E13" s="76"/>
      <c r="F13" s="76"/>
      <c r="G13" s="76"/>
      <c r="H13" s="76"/>
      <c r="I13" s="76"/>
      <c r="J13" s="76"/>
      <c r="K13" s="76"/>
      <c r="L13" s="76"/>
      <c r="M13" s="76"/>
      <c r="N13" s="77"/>
      <c r="O13" s="78"/>
      <c r="P13" s="151">
        <f t="shared" si="0"/>
        <v>0</v>
      </c>
      <c r="Q13" s="3"/>
      <c r="R13" s="3"/>
    </row>
    <row r="14" spans="1:18" ht="15" x14ac:dyDescent="0.25">
      <c r="A14" s="80" t="s">
        <v>38</v>
      </c>
      <c r="B14" s="81"/>
      <c r="C14" s="82" t="s">
        <v>67</v>
      </c>
      <c r="D14" s="83"/>
      <c r="E14" s="76"/>
      <c r="F14" s="76"/>
      <c r="G14" s="76"/>
      <c r="H14" s="76"/>
      <c r="I14" s="76"/>
      <c r="J14" s="76"/>
      <c r="K14" s="76"/>
      <c r="L14" s="76"/>
      <c r="M14" s="76"/>
      <c r="N14" s="77"/>
      <c r="O14" s="78"/>
      <c r="P14" s="151">
        <f t="shared" si="0"/>
        <v>0</v>
      </c>
      <c r="Q14" s="3"/>
      <c r="R14" s="3"/>
    </row>
    <row r="15" spans="1:18" ht="15" x14ac:dyDescent="0.25">
      <c r="A15" s="80" t="s">
        <v>39</v>
      </c>
      <c r="B15" s="81"/>
      <c r="C15" s="82" t="s">
        <v>67</v>
      </c>
      <c r="D15" s="83"/>
      <c r="E15" s="76"/>
      <c r="F15" s="76"/>
      <c r="G15" s="76"/>
      <c r="H15" s="76"/>
      <c r="I15" s="76"/>
      <c r="J15" s="76"/>
      <c r="K15" s="76"/>
      <c r="L15" s="76"/>
      <c r="M15" s="76"/>
      <c r="N15" s="77"/>
      <c r="O15" s="78"/>
      <c r="P15" s="151">
        <f t="shared" si="0"/>
        <v>0</v>
      </c>
      <c r="Q15" s="3"/>
      <c r="R15" s="3"/>
    </row>
    <row r="16" spans="1:18" ht="15" x14ac:dyDescent="0.25">
      <c r="A16" s="80" t="s">
        <v>40</v>
      </c>
      <c r="B16" s="81" t="s">
        <v>8</v>
      </c>
      <c r="C16" s="82" t="s">
        <v>67</v>
      </c>
      <c r="D16" s="83" t="s">
        <v>8</v>
      </c>
      <c r="E16" s="76"/>
      <c r="F16" s="84"/>
      <c r="G16" s="76"/>
      <c r="H16" s="76" t="s">
        <v>8</v>
      </c>
      <c r="I16" s="76"/>
      <c r="J16" s="76"/>
      <c r="K16" s="76"/>
      <c r="L16" s="76"/>
      <c r="M16" s="76"/>
      <c r="N16" s="77"/>
      <c r="O16" s="78"/>
      <c r="P16" s="151">
        <f t="shared" si="0"/>
        <v>0</v>
      </c>
      <c r="Q16" s="3"/>
      <c r="R16" s="3"/>
    </row>
    <row r="17" spans="1:20" ht="15.6" thickBot="1" x14ac:dyDescent="0.3">
      <c r="A17" s="85" t="s">
        <v>41</v>
      </c>
      <c r="B17" s="81" t="s">
        <v>8</v>
      </c>
      <c r="C17" s="86" t="s">
        <v>8</v>
      </c>
      <c r="D17" s="87" t="s">
        <v>8</v>
      </c>
      <c r="E17" s="76"/>
      <c r="F17" s="76"/>
      <c r="G17" s="76"/>
      <c r="H17" s="76"/>
      <c r="I17" s="76"/>
      <c r="J17" s="76"/>
      <c r="K17" s="76"/>
      <c r="L17" s="76"/>
      <c r="M17" s="76"/>
      <c r="N17" s="77"/>
      <c r="O17" s="78" t="s">
        <v>8</v>
      </c>
      <c r="P17" s="151">
        <f t="shared" si="0"/>
        <v>0</v>
      </c>
      <c r="Q17" s="3"/>
      <c r="R17" s="3"/>
    </row>
    <row r="18" spans="1:20" ht="15.6" thickBot="1" x14ac:dyDescent="0.3">
      <c r="A18" s="276" t="s">
        <v>42</v>
      </c>
      <c r="B18" s="277"/>
      <c r="C18" s="277"/>
      <c r="D18" s="278"/>
      <c r="E18" s="150">
        <f>SUM(E11:E17)</f>
        <v>0</v>
      </c>
      <c r="F18" s="150">
        <f t="shared" ref="F18:O18" si="1">SUM(F11:F17)</f>
        <v>0</v>
      </c>
      <c r="G18" s="150">
        <f t="shared" si="1"/>
        <v>0</v>
      </c>
      <c r="H18" s="150">
        <f t="shared" si="1"/>
        <v>0</v>
      </c>
      <c r="I18" s="150">
        <f t="shared" si="1"/>
        <v>0</v>
      </c>
      <c r="J18" s="150">
        <f t="shared" si="1"/>
        <v>0</v>
      </c>
      <c r="K18" s="150">
        <f t="shared" si="1"/>
        <v>0</v>
      </c>
      <c r="L18" s="150">
        <f t="shared" si="1"/>
        <v>0</v>
      </c>
      <c r="M18" s="150">
        <f t="shared" si="1"/>
        <v>0</v>
      </c>
      <c r="N18" s="150">
        <f t="shared" si="1"/>
        <v>0</v>
      </c>
      <c r="O18" s="150">
        <f t="shared" si="1"/>
        <v>0</v>
      </c>
      <c r="P18" s="279">
        <f>SUM(P11:P17)</f>
        <v>0</v>
      </c>
      <c r="Q18" s="3"/>
      <c r="R18" s="3"/>
    </row>
    <row r="19" spans="1:20" ht="15.6" thickBot="1" x14ac:dyDescent="0.3">
      <c r="M19" s="88" t="s">
        <v>43</v>
      </c>
      <c r="N19" s="88"/>
      <c r="O19" s="89"/>
      <c r="P19" s="280"/>
      <c r="Q19" s="3"/>
      <c r="R19" s="3"/>
      <c r="T19" s="90"/>
    </row>
    <row r="20" spans="1:20" ht="20.399999999999999" x14ac:dyDescent="0.35">
      <c r="A20" s="91" t="s">
        <v>44</v>
      </c>
      <c r="C20" s="3"/>
      <c r="D20" s="3"/>
      <c r="E20" s="3"/>
      <c r="F20" s="3"/>
      <c r="G20" s="3"/>
      <c r="H20" s="3"/>
      <c r="I20" s="3"/>
      <c r="J20" s="3"/>
      <c r="K20" s="3"/>
      <c r="L20" s="3"/>
      <c r="M20" s="92"/>
      <c r="N20" s="92"/>
      <c r="O20" s="93">
        <v>1</v>
      </c>
      <c r="P20" s="94" t="s">
        <v>8</v>
      </c>
      <c r="Q20" s="3"/>
      <c r="R20" s="3"/>
    </row>
    <row r="21" spans="1:20" ht="15.6" thickBot="1" x14ac:dyDescent="0.3">
      <c r="B21" s="3"/>
      <c r="C21" s="3"/>
      <c r="D21" s="3"/>
      <c r="E21" s="3"/>
      <c r="F21" s="3"/>
      <c r="G21" s="3"/>
      <c r="H21" s="3"/>
      <c r="I21" s="3"/>
      <c r="J21" s="3"/>
      <c r="K21" s="3"/>
      <c r="L21" s="3"/>
      <c r="M21" s="3"/>
      <c r="N21" s="3"/>
      <c r="O21" s="3"/>
      <c r="P21" s="3"/>
      <c r="Q21" s="3"/>
      <c r="R21" s="3"/>
    </row>
    <row r="22" spans="1:20" ht="15" x14ac:dyDescent="0.25">
      <c r="A22" s="95"/>
      <c r="B22" s="268"/>
      <c r="C22" s="269"/>
      <c r="D22" s="281" t="s">
        <v>45</v>
      </c>
      <c r="E22" s="282"/>
      <c r="F22" s="282"/>
      <c r="G22" s="269"/>
      <c r="H22" s="281"/>
      <c r="I22" s="269"/>
      <c r="J22" s="281" t="s">
        <v>46</v>
      </c>
      <c r="K22" s="269"/>
      <c r="L22" s="59"/>
      <c r="M22" s="61" t="s">
        <v>47</v>
      </c>
      <c r="N22" s="3"/>
      <c r="O22" s="96" t="s">
        <v>48</v>
      </c>
      <c r="P22" s="97"/>
      <c r="Q22" s="98"/>
      <c r="R22" s="99"/>
    </row>
    <row r="23" spans="1:20" ht="15.6" thickBot="1" x14ac:dyDescent="0.3">
      <c r="A23" s="100" t="s">
        <v>21</v>
      </c>
      <c r="B23" s="260" t="s">
        <v>22</v>
      </c>
      <c r="C23" s="261"/>
      <c r="D23" s="263" t="s">
        <v>49</v>
      </c>
      <c r="E23" s="264"/>
      <c r="F23" s="264"/>
      <c r="G23" s="261"/>
      <c r="H23" s="263" t="s">
        <v>50</v>
      </c>
      <c r="I23" s="261"/>
      <c r="J23" s="263" t="s">
        <v>51</v>
      </c>
      <c r="K23" s="261"/>
      <c r="L23" s="101" t="s">
        <v>52</v>
      </c>
      <c r="M23" s="102" t="s">
        <v>53</v>
      </c>
      <c r="N23" s="3"/>
      <c r="O23" s="103" t="s">
        <v>8</v>
      </c>
      <c r="P23" s="104"/>
      <c r="Q23" s="7"/>
      <c r="R23" s="105"/>
    </row>
    <row r="24" spans="1:20" ht="15" x14ac:dyDescent="0.25">
      <c r="A24" s="106"/>
      <c r="B24" s="252"/>
      <c r="C24" s="253"/>
      <c r="D24" s="265"/>
      <c r="E24" s="266"/>
      <c r="F24" s="266"/>
      <c r="G24" s="267"/>
      <c r="H24" s="254"/>
      <c r="I24" s="256"/>
      <c r="J24" s="254"/>
      <c r="K24" s="256"/>
      <c r="L24" s="76"/>
      <c r="M24" s="107"/>
      <c r="N24" s="108"/>
      <c r="O24" s="109" t="s">
        <v>54</v>
      </c>
      <c r="P24" s="110"/>
      <c r="Q24" s="108"/>
      <c r="R24" s="111"/>
    </row>
    <row r="25" spans="1:20" ht="15" x14ac:dyDescent="0.25">
      <c r="A25" s="112"/>
      <c r="B25" s="252"/>
      <c r="C25" s="253"/>
      <c r="D25" s="265"/>
      <c r="E25" s="266"/>
      <c r="F25" s="266"/>
      <c r="G25" s="267"/>
      <c r="H25" s="254"/>
      <c r="I25" s="256"/>
      <c r="J25" s="254"/>
      <c r="K25" s="256"/>
      <c r="L25" s="76"/>
      <c r="M25" s="107"/>
      <c r="N25" s="108"/>
      <c r="O25" s="113" t="s">
        <v>55</v>
      </c>
      <c r="P25" s="110"/>
      <c r="Q25" s="108"/>
      <c r="R25" s="105"/>
    </row>
    <row r="26" spans="1:20" ht="15" x14ac:dyDescent="0.25">
      <c r="A26" s="112"/>
      <c r="B26" s="252"/>
      <c r="C26" s="253"/>
      <c r="D26" s="265"/>
      <c r="E26" s="266"/>
      <c r="F26" s="266"/>
      <c r="G26" s="267"/>
      <c r="H26" s="254"/>
      <c r="I26" s="256"/>
      <c r="J26" s="254"/>
      <c r="K26" s="256"/>
      <c r="L26" s="76"/>
      <c r="M26" s="107"/>
      <c r="N26" s="108"/>
      <c r="O26" s="103"/>
      <c r="P26" s="114"/>
      <c r="Q26" s="108"/>
      <c r="R26" s="111"/>
    </row>
    <row r="27" spans="1:20" ht="15" x14ac:dyDescent="0.25">
      <c r="A27" s="112"/>
      <c r="B27" s="252"/>
      <c r="C27" s="253"/>
      <c r="D27" s="265"/>
      <c r="E27" s="266"/>
      <c r="F27" s="266"/>
      <c r="G27" s="267"/>
      <c r="H27" s="254"/>
      <c r="I27" s="256"/>
      <c r="J27" s="254"/>
      <c r="K27" s="256"/>
      <c r="L27" s="76"/>
      <c r="M27" s="107"/>
      <c r="N27" s="108"/>
      <c r="O27" s="113" t="s">
        <v>56</v>
      </c>
      <c r="P27" s="110"/>
      <c r="Q27" s="108"/>
      <c r="R27" s="105"/>
    </row>
    <row r="28" spans="1:20" ht="15" x14ac:dyDescent="0.25">
      <c r="A28" s="112"/>
      <c r="B28" s="252"/>
      <c r="C28" s="253"/>
      <c r="D28" s="265"/>
      <c r="E28" s="266"/>
      <c r="F28" s="266"/>
      <c r="G28" s="267"/>
      <c r="H28" s="254"/>
      <c r="I28" s="256"/>
      <c r="J28" s="254"/>
      <c r="K28" s="256"/>
      <c r="L28" s="76"/>
      <c r="M28" s="107"/>
      <c r="N28" s="108"/>
      <c r="O28" s="113" t="s">
        <v>57</v>
      </c>
      <c r="P28" s="110"/>
      <c r="Q28" s="108"/>
      <c r="R28" s="105"/>
      <c r="S28" s="110"/>
    </row>
    <row r="29" spans="1:20" ht="16.5" customHeight="1" x14ac:dyDescent="0.25">
      <c r="A29" s="112"/>
      <c r="B29" s="252"/>
      <c r="C29" s="253"/>
      <c r="D29" s="265"/>
      <c r="E29" s="266"/>
      <c r="F29" s="266"/>
      <c r="G29" s="267"/>
      <c r="H29" s="254"/>
      <c r="I29" s="256"/>
      <c r="J29" s="254"/>
      <c r="K29" s="256"/>
      <c r="L29" s="76"/>
      <c r="M29" s="107"/>
      <c r="N29" s="108"/>
      <c r="O29" s="103"/>
      <c r="P29" s="114"/>
      <c r="Q29" s="115"/>
      <c r="R29" s="111"/>
    </row>
    <row r="30" spans="1:20" ht="22.2" customHeight="1" x14ac:dyDescent="0.25">
      <c r="A30" s="112"/>
      <c r="B30" s="252"/>
      <c r="C30" s="253"/>
      <c r="D30" s="265"/>
      <c r="E30" s="266"/>
      <c r="F30" s="266"/>
      <c r="G30" s="267"/>
      <c r="H30" s="254"/>
      <c r="I30" s="256"/>
      <c r="J30" s="254"/>
      <c r="K30" s="256"/>
      <c r="L30" s="76"/>
      <c r="M30" s="107"/>
      <c r="N30" s="108"/>
      <c r="O30" s="116" t="s">
        <v>58</v>
      </c>
      <c r="P30" s="110"/>
      <c r="Q30" s="117"/>
      <c r="R30" s="118"/>
    </row>
    <row r="31" spans="1:20" ht="30" customHeight="1" thickBot="1" x14ac:dyDescent="0.3">
      <c r="A31" s="112"/>
      <c r="B31" s="271"/>
      <c r="C31" s="272"/>
      <c r="D31" s="273"/>
      <c r="E31" s="274"/>
      <c r="F31" s="274"/>
      <c r="G31" s="275"/>
      <c r="H31" s="248"/>
      <c r="I31" s="250"/>
      <c r="J31" s="248"/>
      <c r="K31" s="250"/>
      <c r="L31" s="152">
        <f>SUM(L24:L30)</f>
        <v>0</v>
      </c>
      <c r="M31" s="119"/>
      <c r="N31" s="108"/>
      <c r="O31" s="258" t="s">
        <v>8</v>
      </c>
      <c r="P31" s="259"/>
      <c r="Q31" s="120"/>
      <c r="R31" s="121"/>
    </row>
    <row r="32" spans="1:20" ht="15" x14ac:dyDescent="0.25">
      <c r="B32" s="108"/>
      <c r="C32" s="108"/>
      <c r="D32" s="108"/>
      <c r="E32" s="108"/>
      <c r="F32" s="108"/>
      <c r="G32" s="108"/>
      <c r="H32" s="108"/>
      <c r="I32" s="108"/>
      <c r="J32" s="108"/>
      <c r="K32" s="108"/>
      <c r="L32" s="108"/>
      <c r="M32" s="108"/>
      <c r="N32" s="108"/>
      <c r="O32" s="108"/>
      <c r="P32" s="3"/>
      <c r="Q32" s="3"/>
      <c r="R32" s="3"/>
    </row>
    <row r="33" spans="1:18" ht="20.399999999999999" x14ac:dyDescent="0.35">
      <c r="A33" s="122"/>
      <c r="B33" s="123" t="s">
        <v>59</v>
      </c>
      <c r="C33" s="124"/>
      <c r="D33" s="124"/>
      <c r="E33" s="124"/>
      <c r="F33" s="124"/>
      <c r="G33" s="124"/>
      <c r="H33" s="124"/>
      <c r="I33" s="123" t="s">
        <v>60</v>
      </c>
      <c r="J33" s="124"/>
      <c r="K33" s="124"/>
      <c r="L33" s="108"/>
      <c r="M33" s="108"/>
      <c r="N33" s="108"/>
      <c r="O33" s="108"/>
      <c r="P33" s="3"/>
      <c r="Q33" s="3"/>
      <c r="R33" s="3"/>
    </row>
    <row r="34" spans="1:18" ht="15.6" thickBot="1" x14ac:dyDescent="0.3">
      <c r="B34" s="108"/>
      <c r="C34" s="108"/>
      <c r="D34" s="108"/>
      <c r="E34" s="108"/>
      <c r="F34" s="108"/>
      <c r="G34" s="108"/>
      <c r="H34" s="108"/>
      <c r="I34" s="108"/>
      <c r="J34" s="108"/>
      <c r="K34" s="108"/>
      <c r="L34" s="108"/>
      <c r="M34" s="108"/>
      <c r="N34" s="108"/>
      <c r="O34" s="3"/>
      <c r="P34" s="3"/>
      <c r="Q34" s="108"/>
      <c r="R34" s="125"/>
    </row>
    <row r="35" spans="1:18" ht="15" x14ac:dyDescent="0.25">
      <c r="B35" s="268"/>
      <c r="C35" s="269"/>
      <c r="D35" s="270"/>
      <c r="E35" s="270"/>
      <c r="F35" s="270"/>
      <c r="G35" s="126"/>
      <c r="H35" s="127"/>
      <c r="I35" s="128"/>
      <c r="J35" s="129"/>
      <c r="K35" s="59"/>
      <c r="L35" s="126"/>
      <c r="M35" s="130"/>
      <c r="N35" s="130"/>
      <c r="O35" s="98"/>
      <c r="P35" s="131"/>
      <c r="Q35" s="108"/>
      <c r="R35" s="132"/>
    </row>
    <row r="36" spans="1:18" ht="15.6" thickBot="1" x14ac:dyDescent="0.3">
      <c r="B36" s="260" t="s">
        <v>22</v>
      </c>
      <c r="C36" s="261"/>
      <c r="D36" s="262" t="s">
        <v>61</v>
      </c>
      <c r="E36" s="262"/>
      <c r="F36" s="262"/>
      <c r="G36" s="102" t="s">
        <v>52</v>
      </c>
      <c r="H36" s="133"/>
      <c r="I36" s="263" t="s">
        <v>62</v>
      </c>
      <c r="J36" s="264"/>
      <c r="K36" s="261"/>
      <c r="L36" s="102" t="s">
        <v>52</v>
      </c>
      <c r="M36" s="134"/>
      <c r="N36" s="134"/>
      <c r="O36" s="135"/>
      <c r="P36" s="136"/>
      <c r="Q36" s="108"/>
      <c r="R36" s="132"/>
    </row>
    <row r="37" spans="1:18" ht="17.25" customHeight="1" x14ac:dyDescent="0.25">
      <c r="B37" s="252"/>
      <c r="C37" s="253"/>
      <c r="D37" s="254"/>
      <c r="E37" s="255"/>
      <c r="F37" s="256"/>
      <c r="G37" s="137"/>
      <c r="H37" s="138" t="s">
        <v>8</v>
      </c>
      <c r="I37" s="254" t="s">
        <v>8</v>
      </c>
      <c r="J37" s="255"/>
      <c r="K37" s="256"/>
      <c r="L37" s="79"/>
      <c r="M37" s="5" t="s">
        <v>63</v>
      </c>
      <c r="N37" s="139"/>
      <c r="O37" s="139"/>
      <c r="P37" s="140"/>
    </row>
    <row r="38" spans="1:18" x14ac:dyDescent="0.25">
      <c r="B38" s="252"/>
      <c r="C38" s="253"/>
      <c r="D38" s="254"/>
      <c r="E38" s="255"/>
      <c r="F38" s="256"/>
      <c r="G38" s="137"/>
      <c r="H38" s="138"/>
      <c r="I38" s="254"/>
      <c r="J38" s="255"/>
      <c r="K38" s="256"/>
      <c r="L38" s="79"/>
      <c r="M38" s="5"/>
      <c r="N38" s="141"/>
      <c r="O38" s="142"/>
      <c r="P38" s="143"/>
    </row>
    <row r="39" spans="1:18" x14ac:dyDescent="0.25">
      <c r="B39" s="252" t="s">
        <v>8</v>
      </c>
      <c r="C39" s="253"/>
      <c r="D39" s="254" t="s">
        <v>8</v>
      </c>
      <c r="E39" s="255"/>
      <c r="F39" s="256"/>
      <c r="G39" s="137" t="s">
        <v>8</v>
      </c>
      <c r="H39" s="138"/>
      <c r="I39" s="257"/>
      <c r="J39" s="255"/>
      <c r="K39" s="256"/>
      <c r="L39" s="79"/>
      <c r="M39" s="5" t="s">
        <v>68</v>
      </c>
      <c r="N39" s="141"/>
      <c r="O39" s="144"/>
      <c r="P39" s="140"/>
    </row>
    <row r="40" spans="1:18" x14ac:dyDescent="0.25">
      <c r="B40" s="252" t="s">
        <v>8</v>
      </c>
      <c r="C40" s="253"/>
      <c r="D40" s="254" t="s">
        <v>8</v>
      </c>
      <c r="E40" s="255"/>
      <c r="F40" s="256"/>
      <c r="G40" s="137" t="s">
        <v>8</v>
      </c>
      <c r="H40" s="138"/>
      <c r="I40" s="254"/>
      <c r="J40" s="255"/>
      <c r="K40" s="256"/>
      <c r="L40" s="79"/>
      <c r="M40" s="5"/>
      <c r="N40" s="110"/>
      <c r="O40" s="110"/>
      <c r="P40" s="145"/>
    </row>
    <row r="41" spans="1:18" x14ac:dyDescent="0.25">
      <c r="B41" s="252" t="s">
        <v>8</v>
      </c>
      <c r="C41" s="253"/>
      <c r="D41" s="254" t="s">
        <v>8</v>
      </c>
      <c r="E41" s="255"/>
      <c r="F41" s="256"/>
      <c r="G41" s="137" t="s">
        <v>8</v>
      </c>
      <c r="H41" s="138"/>
      <c r="I41" s="254"/>
      <c r="J41" s="255"/>
      <c r="K41" s="256"/>
      <c r="L41" s="79"/>
      <c r="M41" s="5" t="s">
        <v>69</v>
      </c>
      <c r="N41" s="114"/>
      <c r="O41" s="114"/>
      <c r="P41" s="140"/>
    </row>
    <row r="42" spans="1:18" x14ac:dyDescent="0.25">
      <c r="B42" s="252"/>
      <c r="C42" s="253"/>
      <c r="D42" s="254"/>
      <c r="E42" s="255"/>
      <c r="F42" s="256"/>
      <c r="G42" s="137"/>
      <c r="H42" s="138"/>
      <c r="I42" s="254"/>
      <c r="J42" s="255"/>
      <c r="K42" s="256"/>
      <c r="L42" s="79"/>
      <c r="M42" s="5" t="s">
        <v>64</v>
      </c>
      <c r="N42" s="114"/>
      <c r="O42" s="114" t="s">
        <v>65</v>
      </c>
      <c r="P42" s="140"/>
    </row>
    <row r="43" spans="1:18" x14ac:dyDescent="0.25">
      <c r="B43" s="252"/>
      <c r="C43" s="253"/>
      <c r="D43" s="254"/>
      <c r="E43" s="255"/>
      <c r="F43" s="256"/>
      <c r="G43" s="137"/>
      <c r="H43" s="138"/>
      <c r="I43" s="254"/>
      <c r="J43" s="255"/>
      <c r="K43" s="256"/>
      <c r="L43" s="79" t="s">
        <v>8</v>
      </c>
      <c r="M43" s="5"/>
      <c r="N43" s="110"/>
      <c r="O43" s="110"/>
      <c r="P43" s="145"/>
    </row>
    <row r="44" spans="1:18" x14ac:dyDescent="0.25">
      <c r="B44" s="252"/>
      <c r="C44" s="253"/>
      <c r="D44" s="254"/>
      <c r="E44" s="255"/>
      <c r="F44" s="256"/>
      <c r="G44" s="137"/>
      <c r="H44" s="138"/>
      <c r="I44" s="254"/>
      <c r="J44" s="255"/>
      <c r="K44" s="256"/>
      <c r="L44" s="79" t="s">
        <v>8</v>
      </c>
      <c r="M44" s="5"/>
      <c r="N44" s="110"/>
      <c r="O44" s="110"/>
      <c r="P44" s="145"/>
    </row>
    <row r="45" spans="1:18" x14ac:dyDescent="0.25">
      <c r="B45" s="252"/>
      <c r="C45" s="253"/>
      <c r="D45" s="254"/>
      <c r="E45" s="255"/>
      <c r="F45" s="256"/>
      <c r="G45" s="137"/>
      <c r="H45" s="138"/>
      <c r="I45" s="254"/>
      <c r="J45" s="255"/>
      <c r="K45" s="256"/>
      <c r="L45" s="79"/>
      <c r="M45" s="5" t="s">
        <v>64</v>
      </c>
      <c r="N45" s="110"/>
      <c r="O45" s="114"/>
      <c r="P45" s="140"/>
    </row>
    <row r="46" spans="1:18" ht="13.8" thickBot="1" x14ac:dyDescent="0.3">
      <c r="B46" s="246" t="s">
        <v>66</v>
      </c>
      <c r="C46" s="247"/>
      <c r="D46" s="248"/>
      <c r="E46" s="249"/>
      <c r="F46" s="250"/>
      <c r="G46" s="153">
        <f>SUM(G37:G45)</f>
        <v>0</v>
      </c>
      <c r="H46" s="146" t="s">
        <v>66</v>
      </c>
      <c r="I46" s="248"/>
      <c r="J46" s="249"/>
      <c r="K46" s="250"/>
      <c r="L46" s="154">
        <f>SUM(L37:L45)</f>
        <v>0</v>
      </c>
      <c r="M46" s="147"/>
      <c r="N46" s="148"/>
      <c r="O46" s="148"/>
      <c r="P46" s="149"/>
    </row>
    <row r="54" spans="2:6" ht="12.75" customHeight="1" x14ac:dyDescent="0.25"/>
    <row r="60" spans="2:6" x14ac:dyDescent="0.25">
      <c r="B60" s="110"/>
      <c r="C60" s="110"/>
      <c r="D60" s="110"/>
      <c r="E60" s="110"/>
      <c r="F60" s="110"/>
    </row>
    <row r="61" spans="2:6" x14ac:dyDescent="0.25">
      <c r="B61" s="110"/>
      <c r="C61" s="110"/>
      <c r="D61" s="110"/>
      <c r="E61" s="110"/>
      <c r="F61" s="110"/>
    </row>
    <row r="62" spans="2:6" x14ac:dyDescent="0.25">
      <c r="B62" s="110"/>
      <c r="C62" s="110"/>
      <c r="D62" s="110"/>
      <c r="E62" s="110"/>
      <c r="F62" s="110"/>
    </row>
    <row r="63" spans="2:6" x14ac:dyDescent="0.25">
      <c r="B63" s="110"/>
      <c r="C63" s="110"/>
      <c r="D63" s="110"/>
      <c r="E63" s="110"/>
      <c r="F63" s="110"/>
    </row>
  </sheetData>
  <customSheetViews>
    <customSheetView guid="{E7A1B322-72B9-410E-AA34-9EBF5D434DF2}" scale="70" hiddenColumns="1" state="hidden">
      <selection activeCell="H6" sqref="H6"/>
      <pageMargins left="0.7" right="0.7" top="0.75" bottom="0.75" header="0.3" footer="0.3"/>
    </customSheetView>
  </customSheetViews>
  <mergeCells count="94">
    <mergeCell ref="F1:G1"/>
    <mergeCell ref="H1:K1"/>
    <mergeCell ref="F2:G2"/>
    <mergeCell ref="H2:K2"/>
    <mergeCell ref="F3:G3"/>
    <mergeCell ref="H3:K3"/>
    <mergeCell ref="H4:K4"/>
    <mergeCell ref="I9:K9"/>
    <mergeCell ref="M4:P5"/>
    <mergeCell ref="F5:G5"/>
    <mergeCell ref="F8:G8"/>
    <mergeCell ref="I8:K8"/>
    <mergeCell ref="N8:O8"/>
    <mergeCell ref="N9:O9"/>
    <mergeCell ref="N10:O10"/>
    <mergeCell ref="A18:D18"/>
    <mergeCell ref="P18:P19"/>
    <mergeCell ref="B23:C23"/>
    <mergeCell ref="D23:G23"/>
    <mergeCell ref="H23:I23"/>
    <mergeCell ref="J23:K23"/>
    <mergeCell ref="B22:C22"/>
    <mergeCell ref="D22:G22"/>
    <mergeCell ref="H22:I22"/>
    <mergeCell ref="J22:K22"/>
    <mergeCell ref="B24:C24"/>
    <mergeCell ref="D24:G24"/>
    <mergeCell ref="H24:I24"/>
    <mergeCell ref="J24:K24"/>
    <mergeCell ref="B25:C25"/>
    <mergeCell ref="D25:G25"/>
    <mergeCell ref="H25:I25"/>
    <mergeCell ref="J25:K25"/>
    <mergeCell ref="B26:C26"/>
    <mergeCell ref="D26:G26"/>
    <mergeCell ref="H26:I26"/>
    <mergeCell ref="J26:K26"/>
    <mergeCell ref="B27:C27"/>
    <mergeCell ref="D27:G27"/>
    <mergeCell ref="H27:I27"/>
    <mergeCell ref="J27:K27"/>
    <mergeCell ref="B28:C28"/>
    <mergeCell ref="D28:G28"/>
    <mergeCell ref="H28:I28"/>
    <mergeCell ref="J28:K28"/>
    <mergeCell ref="J29:K29"/>
    <mergeCell ref="B29:C29"/>
    <mergeCell ref="D29:G29"/>
    <mergeCell ref="H29:I29"/>
    <mergeCell ref="B30:C30"/>
    <mergeCell ref="D30:G30"/>
    <mergeCell ref="H30:I30"/>
    <mergeCell ref="J30:K30"/>
    <mergeCell ref="B35:C35"/>
    <mergeCell ref="D35:F35"/>
    <mergeCell ref="B31:C31"/>
    <mergeCell ref="D31:G31"/>
    <mergeCell ref="H31:I31"/>
    <mergeCell ref="J31:K31"/>
    <mergeCell ref="O31:P31"/>
    <mergeCell ref="B36:C36"/>
    <mergeCell ref="D36:F36"/>
    <mergeCell ref="I36:K36"/>
    <mergeCell ref="B37:C37"/>
    <mergeCell ref="D37:F37"/>
    <mergeCell ref="I37:K37"/>
    <mergeCell ref="B38:C38"/>
    <mergeCell ref="D38:F38"/>
    <mergeCell ref="I38:K38"/>
    <mergeCell ref="B39:C39"/>
    <mergeCell ref="D39:F39"/>
    <mergeCell ref="I39:K39"/>
    <mergeCell ref="B40:C40"/>
    <mergeCell ref="D40:F40"/>
    <mergeCell ref="I40:K40"/>
    <mergeCell ref="B41:C41"/>
    <mergeCell ref="D41:F41"/>
    <mergeCell ref="I41:K41"/>
    <mergeCell ref="B46:C46"/>
    <mergeCell ref="D46:F46"/>
    <mergeCell ref="I46:K46"/>
    <mergeCell ref="H5:K5"/>
    <mergeCell ref="B44:C44"/>
    <mergeCell ref="D44:F44"/>
    <mergeCell ref="I44:K44"/>
    <mergeCell ref="B45:C45"/>
    <mergeCell ref="D45:F45"/>
    <mergeCell ref="I45:K45"/>
    <mergeCell ref="B42:C42"/>
    <mergeCell ref="D42:F42"/>
    <mergeCell ref="I42:K42"/>
    <mergeCell ref="B43:C43"/>
    <mergeCell ref="D43:F43"/>
    <mergeCell ref="I43:K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Guidelines</vt:lpstr>
      <vt:lpstr>Application</vt:lpstr>
      <vt:lpstr>Approval</vt:lpstr>
      <vt:lpstr>Reimbursement</vt:lpstr>
      <vt:lpstr>Expense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Leyenbeck</dc:creator>
  <cp:lastModifiedBy>Tammy Foshay</cp:lastModifiedBy>
  <dcterms:created xsi:type="dcterms:W3CDTF">2016-04-13T11:37:28Z</dcterms:created>
  <dcterms:modified xsi:type="dcterms:W3CDTF">2021-08-30T16:44:43Z</dcterms:modified>
</cp:coreProperties>
</file>